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1000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'地区計，福岡地区'!$A$1:$O$37</definedName>
    <definedName name="_xlnm.Print_Area" localSheetId="1">'筑後地区'!$A$1:$O$37</definedName>
    <definedName name="_xlnm.Print_Area" localSheetId="2">'筑豊地区'!$A$1:$O$30</definedName>
    <definedName name="_xlnm.Print_Area" localSheetId="3">'北九州地区'!$A$1:$O$21</definedName>
  </definedNames>
  <calcPr fullCalcOnLoad="1"/>
</workbook>
</file>

<file path=xl/sharedStrings.xml><?xml version="1.0" encoding="utf-8"?>
<sst xmlns="http://schemas.openxmlformats.org/spreadsheetml/2006/main" count="310" uniqueCount="242">
  <si>
    <t xml:space="preserve"> 穂波町</t>
  </si>
  <si>
    <t xml:space="preserve"> 大将陣公園､椿八幡宮､郷土資料館､福岡レイクサイドカントリークラブ</t>
  </si>
  <si>
    <t xml:space="preserve"> 筑豊ﾊｲﾂ､関の山､関の山いこいの森ｷｬﾝプ場､見上庄内カントリークラブ</t>
  </si>
  <si>
    <t xml:space="preserve"> 鹿毛馬神籠石､筑豊レクレーションセンター､北九州カントリークラブ</t>
  </si>
  <si>
    <t xml:space="preserve"> 上野峡(白糸の滝)､福智山､興国寺､上野焼､陶器まつり</t>
  </si>
  <si>
    <t xml:space="preserve"> 筑　後</t>
  </si>
  <si>
    <t xml:space="preserve"> 筑  豊</t>
  </si>
  <si>
    <t xml:space="preserve">    </t>
  </si>
  <si>
    <t xml:space="preserve">  福 岡 地 区　　　　　　　　　　　　　　　　　　　　　　　　　　　　　　　</t>
  </si>
  <si>
    <t xml:space="preserve"> 二日市温泉､武蔵寺､天拝山､宝満山､山神ダム</t>
  </si>
  <si>
    <t xml:space="preserve"> 春日神社､岡本遺跡(奴国の丘公園)､春日原ゴルフ場､春日あんどん祭り</t>
  </si>
  <si>
    <t xml:space="preserve"> 宗像ユリックス､正助ふるさと村､八所宮､城山､山田地蔵尊</t>
  </si>
  <si>
    <t xml:space="preserve"> グリーンピアなかがわ､九千部山､筑紫耶馬渓､中ﾉ島公園､祭りなかがわ</t>
  </si>
  <si>
    <t xml:space="preserve"> 皿山公園､岳城山､かしのきはらキャンプ場､歴史民俗資料館､久我記念館</t>
  </si>
  <si>
    <t xml:space="preserve"> 福岡厚生年金スポーツセンター､福間海岸､なまずの郷運動公園､福間海水浴場</t>
  </si>
  <si>
    <t xml:space="preserve"> 芥屋大門､二見ヶ浦､桜井神社､可也山､ミカン狩､朝市､芥屋ゴルフ場</t>
  </si>
  <si>
    <t xml:space="preserve"> 社寺･文化財</t>
  </si>
  <si>
    <t xml:space="preserve"> 地区別</t>
  </si>
  <si>
    <t xml:space="preserve"> 史跡参拝見学</t>
  </si>
  <si>
    <t xml:space="preserve"> 福　岡</t>
  </si>
  <si>
    <t xml:space="preserve"> 北九州</t>
  </si>
  <si>
    <t xml:space="preserve"> 合　計</t>
  </si>
  <si>
    <t xml:space="preserve"> 福岡市</t>
  </si>
  <si>
    <t xml:space="preserve"> 筑紫野市</t>
  </si>
  <si>
    <t xml:space="preserve"> 春日市</t>
  </si>
  <si>
    <t xml:space="preserve"> 大野城市</t>
  </si>
  <si>
    <t xml:space="preserve"> 四王寺山県民の森､大野城総合公園､大野城いこいの森ｷｬﾝプ場､おおの大文字まつり</t>
  </si>
  <si>
    <t xml:space="preserve"> 宗像市</t>
  </si>
  <si>
    <t xml:space="preserve"> 太宰府市</t>
  </si>
  <si>
    <t xml:space="preserve"> 太宰府天満宮､大宰府政庁跡､九州歴史資料館､観世音寺､光明禅寺</t>
  </si>
  <si>
    <t xml:space="preserve"> 前原市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</si>
  <si>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</si>
  <si>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</si>
  <si>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</si>
  <si>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</si>
  <si>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篠栗四国霊場､新吉野公園､若杉山､米の山､観音公園､篠栗祇園祭</t>
  </si>
  <si>
    <t xml:space="preserve"> 志免町</t>
  </si>
  <si>
    <t xml:space="preserve"> 須恵町</t>
  </si>
  <si>
    <t xml:space="preserve"> 新宮町</t>
  </si>
  <si>
    <t xml:space="preserve"> 久山町</t>
  </si>
  <si>
    <t xml:space="preserve"> 粕屋町</t>
  </si>
  <si>
    <t xml:space="preserve"> 平塚古墳､駕与丁池､万葉歌碑､縁切地蔵､粕谷ふるさと祭り</t>
  </si>
  <si>
    <t xml:space="preserve"> 福間町</t>
  </si>
  <si>
    <t xml:space="preserve"> 津屋崎町</t>
  </si>
  <si>
    <t xml:space="preserve"> 玄海町</t>
  </si>
  <si>
    <t xml:space="preserve"> 大島村</t>
  </si>
  <si>
    <t xml:space="preserve"> 宗像大社中津宮､御微山展望台､大島全域､安昌院</t>
  </si>
  <si>
    <t xml:space="preserve"> 二丈町</t>
  </si>
  <si>
    <t xml:space="preserve"> 志摩町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</si>
  <si>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</si>
  <si>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</si>
  <si>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</si>
  <si>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</si>
  <si>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</si>
  <si>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古賀政男記念館､風浪宮､大川木工まつり､筑後川昇開橋</t>
  </si>
  <si>
    <t xml:space="preserve"> 小郡市</t>
  </si>
  <si>
    <t xml:space="preserve"> 甘木市</t>
  </si>
  <si>
    <t xml:space="preserve"> 杷木町</t>
  </si>
  <si>
    <t xml:space="preserve"> 朝倉町</t>
  </si>
  <si>
    <t xml:space="preserve"> 三輪町</t>
  </si>
  <si>
    <t xml:space="preserve"> 大己貴神社､太刀洗平和記念館､上高場藤の里公園､目配山</t>
  </si>
  <si>
    <t xml:space="preserve"> 夜須町</t>
  </si>
  <si>
    <t xml:space="preserve"> 小石原村</t>
  </si>
  <si>
    <t xml:space="preserve"> 吉井町</t>
  </si>
  <si>
    <t xml:space="preserve"> 田主丸町</t>
  </si>
  <si>
    <t xml:space="preserve"> 浮羽町</t>
  </si>
  <si>
    <t xml:space="preserve"> 北野町</t>
  </si>
  <si>
    <t xml:space="preserve"> 大刀洗町</t>
  </si>
  <si>
    <t xml:space="preserve"> 城島町</t>
  </si>
  <si>
    <t xml:space="preserve"> 大木町</t>
  </si>
  <si>
    <t xml:space="preserve"> 三潴町</t>
  </si>
  <si>
    <t xml:space="preserve"> 十連寺公園､清導寺溜池､御廟塚古墳</t>
  </si>
  <si>
    <t xml:space="preserve"> 黒木町</t>
  </si>
  <si>
    <t xml:space="preserve"> 上陽町</t>
  </si>
  <si>
    <t xml:space="preserve"> 立花町</t>
  </si>
  <si>
    <t xml:space="preserve"> 広川町</t>
  </si>
  <si>
    <t xml:space="preserve"> 矢部村</t>
  </si>
  <si>
    <t xml:space="preserve"> 杣の里渓流公園､八女津媛神社､日向神峡､大杣公園､御前岳､杣人の家</t>
  </si>
  <si>
    <t xml:space="preserve"> 星野村</t>
  </si>
  <si>
    <t xml:space="preserve"> 瀬高町</t>
  </si>
  <si>
    <t xml:space="preserve"> 大和町</t>
  </si>
  <si>
    <t xml:space="preserve"> 大和干拓､潮干狩､雲龍の館､中島祇園まつり</t>
  </si>
  <si>
    <t xml:space="preserve"> 三橋町</t>
  </si>
  <si>
    <t xml:space="preserve"> 三柱神社､島田天満宮､高畑公園､おにぎえ､今古賀風流</t>
  </si>
  <si>
    <t xml:space="preserve"> 山川町</t>
  </si>
  <si>
    <t xml:space="preserve"> 高田町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</si>
  <si>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</si>
  <si>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</si>
  <si>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</si>
  <si>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</si>
  <si>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山田市</t>
  </si>
  <si>
    <t xml:space="preserve"> 小竹町</t>
  </si>
  <si>
    <t xml:space="preserve"> 鞍手町</t>
  </si>
  <si>
    <t xml:space="preserve"> 若宮町</t>
  </si>
  <si>
    <t xml:space="preserve"> 桂川町</t>
  </si>
  <si>
    <t xml:space="preserve"> 碓井町</t>
  </si>
  <si>
    <t xml:space="preserve"> 嘉穂町</t>
  </si>
  <si>
    <t xml:space="preserve"> 筑穂町</t>
  </si>
  <si>
    <t xml:space="preserve"> 庄内町</t>
  </si>
  <si>
    <t xml:space="preserve"> 頴田町</t>
  </si>
  <si>
    <t xml:space="preserve"> 添田町</t>
  </si>
  <si>
    <t xml:space="preserve"> 金田町</t>
  </si>
  <si>
    <t xml:space="preserve"> 糸田町</t>
  </si>
  <si>
    <t xml:space="preserve"> 川崎町</t>
  </si>
  <si>
    <t xml:space="preserve"> 赤村</t>
  </si>
  <si>
    <t xml:space="preserve"> 北九州市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</si>
  <si>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</si>
  <si>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</si>
  <si>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</si>
  <si>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</si>
  <si>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</si>
  <si>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</si>
  <si>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犀川町</t>
  </si>
  <si>
    <t xml:space="preserve"> 豊津町</t>
  </si>
  <si>
    <t xml:space="preserve"> 椎田町</t>
  </si>
  <si>
    <t xml:space="preserve"> 吉富町</t>
  </si>
  <si>
    <t xml:space="preserve"> 築城町</t>
  </si>
  <si>
    <t xml:space="preserve"> 新吉富村</t>
  </si>
  <si>
    <t xml:space="preserve"> 大平村</t>
  </si>
  <si>
    <t xml:space="preserve"> 宮田町</t>
  </si>
  <si>
    <t xml:space="preserve"> 稲築町</t>
  </si>
  <si>
    <t xml:space="preserve"> 香春町</t>
  </si>
  <si>
    <t xml:space="preserve"> 赤池町</t>
  </si>
  <si>
    <t xml:space="preserve"> 方城町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</si>
  <si>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</si>
  <si>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</si>
  <si>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</si>
  <si>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</si>
  <si>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勝山町</t>
  </si>
  <si>
    <t xml:space="preserve"> 石炭資料館､田川市美術館､風治八幡宮､川渡り神幸祭､岩屋公園､丸山公園､成道寺公園</t>
  </si>
  <si>
    <t xml:space="preserve"> 香春岳､神宮院､柿下温泉､香春焼</t>
  </si>
  <si>
    <t xml:space="preserve"> 英彦山､英彦山神宮､旧亀石坊庭園､岩石城､英彦山野営場､しゃくなげ荘</t>
  </si>
  <si>
    <t xml:space="preserve"> 平尾台､須佐神社､御所ヶ谷､蓑島海岸､今井祇園､正八幡神社</t>
  </si>
  <si>
    <t xml:space="preserve"> 垣生公園､歴史民俗資料館､屋根のない博物館､堀川唐戸水門</t>
  </si>
  <si>
    <t xml:space="preserve"> 仲哀公園､綾塚古墳､橘塚古墳､胸の観音､障子ヶ岳</t>
  </si>
  <si>
    <t xml:space="preserve"> 豊前国分寺三重塔､豊津梅園､八景山自然公園､歴史民俗資料館､豊津いちご園</t>
  </si>
  <si>
    <t xml:space="preserve"> 牛頭天王公園､歴史民俗資料館､覚円寺､尻高公園</t>
  </si>
  <si>
    <t xml:space="preserve"> 北九州 計</t>
  </si>
  <si>
    <t>目的別</t>
  </si>
  <si>
    <t>一般行楽</t>
  </si>
  <si>
    <t xml:space="preserve"> 社寺･文化財</t>
  </si>
  <si>
    <t>ハイキング</t>
  </si>
  <si>
    <t>キャンプ</t>
  </si>
  <si>
    <t>ゴルフ</t>
  </si>
  <si>
    <t xml:space="preserve"> 大法白馬山自然遊歩道､安国寺､熊ヶ畑キャンプ場､梅林公園</t>
  </si>
  <si>
    <t xml:space="preserve"> 長崎街道小竹御休所､チューリップ園､ミッションバレーゴルフクラブ</t>
  </si>
  <si>
    <t xml:space="preserve"> レイクサイドﾞホテル久山､猪野川渓流､立花山、遠見岳､伊野天照皇太神宮､白山神社､猪野公園､猪野祭</t>
  </si>
  <si>
    <t xml:space="preserve"> 福岡ドーム、キャナルシテイ､博多リバレイン、福岡タワー､マリゾン､マリンワールド､ベイサイドプレイス、海の中道海浜公園、動植物園､志賀島､能古島､櫛田神社､博多どんたく港まつり</t>
  </si>
  <si>
    <t>（単位：千人）</t>
  </si>
  <si>
    <t>一部産業観光含む</t>
  </si>
  <si>
    <t>　　</t>
  </si>
  <si>
    <t>祭・行事</t>
  </si>
  <si>
    <t>海水浴</t>
  </si>
  <si>
    <t>釣・観光漁業</t>
  </si>
  <si>
    <t>フルーツ狩</t>
  </si>
  <si>
    <t>修学旅行</t>
  </si>
  <si>
    <t>その他</t>
  </si>
  <si>
    <t>合計</t>
  </si>
  <si>
    <t>登山</t>
  </si>
  <si>
    <t>一部淡水浴含む</t>
  </si>
  <si>
    <t>主  な  観  光  資  源</t>
  </si>
  <si>
    <t xml:space="preserve"> 雷山千如寺､加布里公園､伊都歴史資料館､白糸の滝、ファームパーク伊都国</t>
  </si>
  <si>
    <t xml:space="preserve"> 薬王寺温泉､清滝､古賀海岸､古賀市コミュニテｨホール､古賀ゴルフクラブ､愛宕山</t>
  </si>
  <si>
    <t xml:space="preserve"> 宇美八幡宮､四王寺県民の森､昭和の森､三郡山</t>
  </si>
  <si>
    <t xml:space="preserve"> 鉄道公園､石投相撲､七夕池古墳､亀山古墳,平成の森公園</t>
  </si>
  <si>
    <t xml:space="preserve"> 宮地嶽神社､金比羅神社､大峰山自然公園､玄海彫刻の岬恋の浦､大峰山キャンプ場、津屋崎千軒、藍の家、あんずの里運動公園</t>
  </si>
  <si>
    <t xml:space="preserve"> 宗像大社､鎮国寺､さつき松原､観光物産館、玄海民俗資料館､神湊､ 鐘崎､地島､玄海ゴルフ場</t>
  </si>
  <si>
    <t xml:space="preserve"> 真名子木の香ランド､深江海岸､姉子の浜、鎮懐石八幡宮､二丈カントリークラブ、まむし温泉</t>
  </si>
  <si>
    <t xml:space="preserve">  筑 後 地 区　　　　　　　　　　　　　　　　　　　　　　　　　　　　　　　</t>
  </si>
  <si>
    <t xml:space="preserve"> 延命公園(動物園)､三井港倶楽部､三池ｶﾙﾀ記念館､定林寺､石炭産業科学館、大蛇山</t>
  </si>
  <si>
    <t xml:space="preserve"> 石橋文化センター､高良大社､成田山､鳥類ｾﾝﾀｰ､サイクルファミリーパーク､青少年科学館、草野の町並み、柳坂曽根の櫨並木</t>
  </si>
  <si>
    <t xml:space="preserve"> 川下り､御花・松濤園､水天宮､北原白秋生家･記念館､潮干狩り､柳川温泉､白秋祭水上パレード</t>
  </si>
  <si>
    <t xml:space="preserve"> べんがら村、岩戸山古墳､八女伝統工芸館､八女民俗資料館､八女手すき和紙資料館､伝統的町並み、八女福島の燈篭人形、</t>
  </si>
  <si>
    <t xml:space="preserve"> 原鶴温泉､普門院､昇竜大観音､筑後川､フルーツ狩、道の駅、鵜飼い、ハーブフェスタ</t>
  </si>
  <si>
    <t xml:space="preserve"> 夜須高原記念の森､国立夜須少年自然の家、夜須高原カントリークラブ、夜須かがし祭り</t>
  </si>
  <si>
    <t xml:space="preserve"> 小石原焼､小石原伝統産業会館、行者杉､九州自然遊歩道､愛林学荘､民陶むら祭､シャクナゲ祭、ポーン太の森キャンプ場、道の駅「陶の里館」</t>
  </si>
  <si>
    <t xml:space="preserve"> 白壁の街並､吉井温泉､珍敷塚古墳､日の岡古墳､吉井スポーツアイランド､おひなさまめぐり、小さな美術館めぐり、居蔵の館、鏡田屋敷</t>
  </si>
  <si>
    <t xml:space="preserve"> 筑後川温泉､フルーツ狩､調音の滝公園､一の瀬焼､清水湧水、四季の舎ながいわ</t>
  </si>
  <si>
    <t xml:space="preserve"> 酒資料館､エツ遊覧船､ふれあいセンター､エツ大師像､酒造とせせらぎ公園、城島リバーサイドゴルフ場</t>
  </si>
  <si>
    <t xml:space="preserve"> グリーンピア八女､黒木大藤､霊巌寺､日向神ダﾑ､グリーンパル日向神峡、茶の里公園、黒木城跡、きのこ村キャンプ場</t>
  </si>
  <si>
    <t xml:space="preserve"> キウイワイン工場､ホタル､男ﾉ子焼の里､黒岩石橋群､千間土居公園､飛形自然公園、夢たちばなビレッジ</t>
  </si>
  <si>
    <t xml:space="preserve"> シャクナゲ園､池の山荘､星の文化館､星野民芸､茶の文化館､ヤマメの里、いもほり村</t>
  </si>
  <si>
    <t>　筑 豊 地 区　　　　　　　　　　　　　　　　　　　　　　　　　　　　　　　</t>
  </si>
  <si>
    <t>一部淡水浴含む</t>
  </si>
  <si>
    <t xml:space="preserve"> 遠賀川河川敷､福智山ろく花公園､竜王峡･竜王ｹ丘公園､多賀神社､石炭記念館、チューリップフェア</t>
  </si>
  <si>
    <t xml:space="preserve"> 千石公園､霊験寺､宮田祇園､石炭記念館､霊験寺､千石ｷｬﾝプ場､ﾄﾖﾀ自動車（株）九州工場</t>
  </si>
  <si>
    <t xml:space="preserve"> 脇田温泉､竹原古墳､力丸ダム､馬口キャンプ場､ドﾘ-ﾑﾎ-プ若宮､ｽｺｰﾚ若宮､ｱﾄﾞﾍﾞﾝﾁｬｰﾌｨｰﾙﾄﾞ若宮、グリーンヒル若宮</t>
  </si>
  <si>
    <t xml:space="preserve"> 王塚古墳､王塚装飾古墳館､湯ﾉ浦総合キャンプ場､麻生飯塚ゴルフ倶楽部</t>
  </si>
  <si>
    <t xml:space="preserve"> ふるさと交流館なつきの湯、文化ふれあい伝承館、稲築カントリークラブ</t>
  </si>
  <si>
    <t xml:space="preserve"> 永泉寺､長谷山､祭りうすい､野外活動ｾﾝﾀ-､碓井琴平文化館</t>
  </si>
  <si>
    <t xml:space="preserve"> 嘉穂町物産館、ふるさと交流館、鮭神社､古処山､フルーツ共和国､益富城自然公園､馬見山キャンプ村､古処山キャンプ村</t>
  </si>
  <si>
    <t xml:space="preserve"> サンビレッジ茜､大分八幡宮､大根地神社､三郡山､茜屋ｷｬﾝプ場､茜ゴルフクラブ、内野ゴルフクラブ</t>
  </si>
  <si>
    <t xml:space="preserve"> 稲荷神社､､飯土井神社､金田ふれあいスポーツ公園､金田町Ｂ＆Ｇ海洋センター、I Love カナダ Fiesta</t>
  </si>
  <si>
    <t xml:space="preserve"> 泌泉､祗園祭､伯林寺(種田山頭火句碑)､田植え祭、金村神社</t>
  </si>
  <si>
    <t xml:space="preserve"> 英彦山湯遊共和国､魚楽園､戸谷自然ふれあいの森、淡島神社､田代不動明王､観光りんご園､正八幡神社</t>
  </si>
  <si>
    <t xml:space="preserve"> しじみの里､建徳寺古墳公園､鷹羽ロイヤルカントリークラブ、自然の森ｷｬﾝプ場</t>
  </si>
  <si>
    <t xml:space="preserve"> 源じいの森､農業体験イベント、岩嶽稲荷､特産物センター､九州自然歩道､岩石山､戸城山</t>
  </si>
  <si>
    <t>　北 九 州 地 区　　　　　　　　　　　　　　　　　　　　　　　　　　　　　　　</t>
  </si>
  <si>
    <t xml:space="preserve"> スペースワールド､門司港レトロ地区、小倉城､松本清張記念館、メディアドーム、到津遊園､グリーンパーク､和布刈公園､平尾台､帆柱山</t>
  </si>
  <si>
    <t xml:space="preserve"> 求菩提山､犬ヶ岳､天地山公園､求菩提資料館､畑冷泉､フルーツランド､天狗の湯、ト仙の郷</t>
  </si>
  <si>
    <t xml:space="preserve"> 向山公園､苅田港､日産自動車(株)九州工場､高城山自然歩道､歴史資料館</t>
  </si>
  <si>
    <t xml:space="preserve"> ヴィラ･パラディ、しいだあぐりパーク、周防灘カントリークラブ、浜宮海岸､綱敷天満宮､龍城院キャンプ場､岩丸川･城井川桜堤</t>
  </si>
  <si>
    <t xml:space="preserve"> 太平ふれあいの市、穴ヶ葉山古墳､友枝瓦窯跡､大池公園､県立ふれあいの家京築､九州自然歩道､大池公園ふれあいの里</t>
  </si>
  <si>
    <t xml:space="preserve"> 八幡古表神社､天仲寺公園､鈴熊山公園、よしとみワッショイ春まつり</t>
  </si>
  <si>
    <t xml:space="preserve"> 御座敷梅､御牧山､七霊の滝､松風の関、こいこいまつり</t>
  </si>
  <si>
    <t xml:space="preserve"> 岩屋権現､定禅寺の藤､伊方古墳､祇園まつり､福智山ハイキングコース､吉右門窯</t>
  </si>
  <si>
    <t xml:space="preserve"> 船小屋温泉郷､水田天満宮､石人山古墳､稚児風流､かすり市、サザンクス筑後</t>
  </si>
  <si>
    <t xml:space="preserve"> くらじの郷、長谷観音､中山不動尊､歴史民俗資料館､鞍手ｶﾝﾄﾘ-倶楽部､伊藤常足翁旧宅</t>
  </si>
  <si>
    <t xml:space="preserve"> 魚見公園､夏井ヶ浜､岡湊神社､歴史民俗資料館､芦屋釜の里､レジャープールアクアシアン、砂浜の美術展、国民宿舎マリンテラスあしや</t>
  </si>
  <si>
    <t xml:space="preserve"> 納又滝､サロジ池自然公園､ホタル見物､ほたると石橋の館、川内公園､石橋群､耳納スカイライン、八女上陽ゴルフ倶楽部</t>
  </si>
  <si>
    <t xml:space="preserve"> 歴史資料館､嘉穂劇場､八木山渓流公園､八木山高原､農楽園､伊川温泉､RKB皐月ゴルフ場、筑前いいづか雛の祭り</t>
  </si>
  <si>
    <t xml:space="preserve"> 立花山､新宮海水浴場､横大路家住宅(千年家)､相島、まつり新宮、朝市、日曜市、ふれあい市</t>
  </si>
  <si>
    <t xml:space="preserve"> 新船小屋温泉、中の島公園､清水公園､女山神籠石､幸若舞</t>
  </si>
  <si>
    <t xml:space="preserve"> アクアス、がんばらん館､観光イチゴ園</t>
  </si>
  <si>
    <t xml:space="preserve">         （7）目的別入込客の状況</t>
  </si>
  <si>
    <t>目的別</t>
  </si>
  <si>
    <t>一般行楽</t>
  </si>
  <si>
    <t>ハイキング</t>
  </si>
  <si>
    <t>キャンプ</t>
  </si>
  <si>
    <t>ゴルフ</t>
  </si>
  <si>
    <t>　　　　　　　　　　　　　　　　　　　　　　　　　　　　　　　　　（単位：千人）</t>
  </si>
  <si>
    <t xml:space="preserve"> 一般行楽</t>
  </si>
  <si>
    <t xml:space="preserve"> ハイキング</t>
  </si>
  <si>
    <t xml:space="preserve"> 筑後市</t>
  </si>
  <si>
    <t xml:space="preserve"> 大川市</t>
  </si>
  <si>
    <t xml:space="preserve"> 城山公園､福童将軍藤､如意輪寺､埋蔵文化財調査センター､小郡カンツリー倶楽部</t>
  </si>
  <si>
    <t xml:space="preserve"> 秋月地区､甘木公園､古処山､平塚川添遺跡､あまぎ水の文化村､秋月キャンプ村､フルーツ狩</t>
  </si>
  <si>
    <t xml:space="preserve"> 三連水車､恵蘇八幡宮､南淋寺､筑後川､フルーツ狩</t>
  </si>
  <si>
    <t xml:space="preserve"> 宝珠山村</t>
  </si>
  <si>
    <t xml:space="preserve"> 岩屋神社､宝珠焼､岩屋公園､棚田親水公園､岩屋キャンプ場</t>
  </si>
  <si>
    <t xml:space="preserve"> 巨峰ワイン工場､ふれあいの家北筑後､鷹取山､フルーツ狩､河童めぐり､平原古墳群</t>
  </si>
  <si>
    <t xml:space="preserve"> 北野天満宮､コスモス街道､北野温泉､赤司八幡宮</t>
  </si>
  <si>
    <t xml:space="preserve"> 大刀洗公園､今村カトリック教会､菊池武光銅像</t>
  </si>
  <si>
    <t xml:space="preserve"> 石人山古墳､久留米絣工房､産業展示会館､巨峰狩､逆瀬ゴットン館､こふんピア広川</t>
  </si>
  <si>
    <t xml:space="preserve"> 石神山古墳､宝満神社奉納能楽､江浦八幡神社､高田濃施山公園､ニコニコのり九州工場</t>
  </si>
  <si>
    <t>ゴルフ</t>
  </si>
  <si>
    <t>社寺･文化財</t>
  </si>
  <si>
    <t xml:space="preserve"> 八剣神社(大イチョウ)､遠賀川河川敷公園､筑前御殿神楽､大綱引き大会､堀川歴史公園</t>
  </si>
  <si>
    <t xml:space="preserve"> 波津海岸､成田山､高倉神社､龍昌寺､フルーツ狩</t>
  </si>
  <si>
    <t xml:space="preserve"> 馬頭岳ハイキングコース､ぶどう狩､ふれあいの里センター､チサンカントリークラブ遠賀</t>
  </si>
  <si>
    <t xml:space="preserve"> 本庄池､蛇渕の滝､生立八幡宮､旧庄屋永沼家､蛇渕キャンプ場</t>
  </si>
  <si>
    <t xml:space="preserve"> 本庄大楠､天徳寺､牧の原キャンプ場､円座もちつき､正光寺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</si>
</sst>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\&quot;#,##0.000000;&quot;\&quot;\-#,##0.000000"/>
    <numFmt numFmtId="180" formatCode="&quot;\&quot;#,##0.000;&quot;\&quot;\-#,##0.000"/>
    <numFmt numFmtId="181" formatCode="#,##0_);\(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20"/>
      <name val="ＭＳ Ｐゴシック"/>
      <family val="3"/>
    </font>
    <font>
      <b/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9.6"/>
      <color indexed="63"/>
      <name val="ＭＳ Ｐゴシック"/>
      <family val="3"/>
    </font>
    <font>
      <sz val="12"/>
      <color indexed="8"/>
      <name val="ＭＳ Ｐゴシック"/>
      <family val="3"/>
    </font>
    <font>
      <sz val="9.6"/>
      <name val="ＭＳ Ｐゴシック"/>
      <family val="3"/>
    </font>
    <font>
      <sz val="10"/>
      <color indexed="63"/>
      <name val="ＭＳ Ｐゴシック"/>
      <family val="3"/>
    </font>
    <font>
      <sz val="11"/>
      <color indexed="63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6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 quotePrefix="1">
      <alignment horizontal="centerContinuous"/>
      <protection/>
    </xf>
    <xf numFmtId="0" fontId="6" fillId="0" borderId="0" xfId="0" applyNumberFormat="1" applyFont="1" applyFill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shrinkToFit="1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shrinkToFit="1"/>
    </xf>
    <xf numFmtId="0" fontId="9" fillId="0" borderId="0" xfId="0" applyFont="1" applyAlignment="1">
      <alignment/>
    </xf>
    <xf numFmtId="0" fontId="10" fillId="0" borderId="2" xfId="0" applyNumberFormat="1" applyFont="1" applyFill="1" applyBorder="1" applyAlignment="1" applyProtection="1">
      <alignment/>
      <protection/>
    </xf>
    <xf numFmtId="0" fontId="11" fillId="0" borderId="3" xfId="0" applyNumberFormat="1" applyFont="1" applyFill="1" applyBorder="1" applyAlignment="1" applyProtection="1" quotePrefix="1">
      <alignment horizontal="right"/>
      <protection/>
    </xf>
    <xf numFmtId="0" fontId="11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0" borderId="5" xfId="0" applyNumberFormat="1" applyFont="1" applyFill="1" applyBorder="1" applyAlignment="1" applyProtection="1" quotePrefix="1">
      <alignment shrinkToFit="1"/>
      <protection/>
    </xf>
    <xf numFmtId="0" fontId="12" fillId="0" borderId="5" xfId="0" applyNumberFormat="1" applyFont="1" applyFill="1" applyBorder="1" applyAlignment="1" applyProtection="1">
      <alignment horizontal="center" shrinkToFit="1"/>
      <protection/>
    </xf>
    <xf numFmtId="0" fontId="11" fillId="0" borderId="5" xfId="0" applyNumberFormat="1" applyFont="1" applyFill="1" applyBorder="1" applyAlignment="1" applyProtection="1">
      <alignment horizontal="center" shrinkToFit="1"/>
      <protection/>
    </xf>
    <xf numFmtId="0" fontId="10" fillId="0" borderId="6" xfId="0" applyNumberFormat="1" applyFont="1" applyFill="1" applyBorder="1" applyAlignment="1" applyProtection="1">
      <alignment shrinkToFit="1"/>
      <protection/>
    </xf>
    <xf numFmtId="0" fontId="13" fillId="0" borderId="0" xfId="0" applyFont="1" applyAlignment="1">
      <alignment/>
    </xf>
    <xf numFmtId="0" fontId="11" fillId="0" borderId="7" xfId="0" applyNumberFormat="1" applyFont="1" applyFill="1" applyBorder="1" applyAlignment="1" applyProtection="1" quotePrefix="1">
      <alignment/>
      <protection/>
    </xf>
    <xf numFmtId="0" fontId="11" fillId="0" borderId="8" xfId="0" applyNumberFormat="1" applyFont="1" applyFill="1" applyBorder="1" applyAlignment="1" applyProtection="1" quotePrefix="1">
      <alignment vertical="top" shrinkToFit="1"/>
      <protection/>
    </xf>
    <xf numFmtId="0" fontId="12" fillId="0" borderId="8" xfId="0" applyNumberFormat="1" applyFont="1" applyFill="1" applyBorder="1" applyAlignment="1" applyProtection="1">
      <alignment horizontal="center" vertical="top" shrinkToFit="1"/>
      <protection/>
    </xf>
    <xf numFmtId="0" fontId="0" fillId="0" borderId="8" xfId="0" applyFont="1" applyBorder="1" applyAlignment="1">
      <alignment horizontal="center" vertical="top" shrinkToFit="1"/>
    </xf>
    <xf numFmtId="0" fontId="7" fillId="0" borderId="2" xfId="0" applyNumberFormat="1" applyFont="1" applyFill="1" applyBorder="1" applyAlignment="1" applyProtection="1">
      <alignment/>
      <protection/>
    </xf>
    <xf numFmtId="0" fontId="12" fillId="0" borderId="9" xfId="0" applyNumberFormat="1" applyFont="1" applyFill="1" applyBorder="1" applyAlignment="1" applyProtection="1" quotePrefix="1">
      <alignment vertical="center"/>
      <protection/>
    </xf>
    <xf numFmtId="176" fontId="12" fillId="0" borderId="10" xfId="0" applyNumberFormat="1" applyFont="1" applyFill="1" applyBorder="1" applyAlignment="1" applyProtection="1" quotePrefix="1">
      <alignment vertical="center"/>
      <protection/>
    </xf>
    <xf numFmtId="0" fontId="7" fillId="0" borderId="6" xfId="0" applyNumberFormat="1" applyFont="1" applyFill="1" applyBorder="1" applyAlignment="1" applyProtection="1">
      <alignment shrinkToFit="1"/>
      <protection/>
    </xf>
    <xf numFmtId="0" fontId="12" fillId="0" borderId="11" xfId="0" applyNumberFormat="1" applyFont="1" applyFill="1" applyBorder="1" applyAlignment="1" applyProtection="1" quotePrefix="1">
      <alignment vertical="center"/>
      <protection/>
    </xf>
    <xf numFmtId="176" fontId="12" fillId="0" borderId="12" xfId="0" applyNumberFormat="1" applyFont="1" applyFill="1" applyBorder="1" applyAlignment="1" applyProtection="1" quotePrefix="1">
      <alignment vertical="center"/>
      <protection/>
    </xf>
    <xf numFmtId="0" fontId="12" fillId="0" borderId="13" xfId="0" applyNumberFormat="1" applyFont="1" applyFill="1" applyBorder="1" applyAlignment="1" applyProtection="1" quotePrefix="1">
      <alignment vertical="center"/>
      <protection/>
    </xf>
    <xf numFmtId="176" fontId="12" fillId="0" borderId="14" xfId="0" applyNumberFormat="1" applyFont="1" applyFill="1" applyBorder="1" applyAlignment="1" applyProtection="1" quotePrefix="1">
      <alignment vertical="center"/>
      <protection/>
    </xf>
    <xf numFmtId="176" fontId="12" fillId="0" borderId="15" xfId="0" applyNumberFormat="1" applyFont="1" applyFill="1" applyBorder="1" applyAlignment="1" applyProtection="1" quotePrefix="1">
      <alignment vertical="center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5" fillId="0" borderId="1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shrinkToFit="1"/>
      <protection/>
    </xf>
    <xf numFmtId="0" fontId="11" fillId="0" borderId="16" xfId="0" applyNumberFormat="1" applyFont="1" applyFill="1" applyBorder="1" applyAlignment="1" applyProtection="1" quotePrefix="1">
      <alignment horizontal="right"/>
      <protection/>
    </xf>
    <xf numFmtId="0" fontId="11" fillId="0" borderId="5" xfId="0" applyNumberFormat="1" applyFont="1" applyFill="1" applyBorder="1" applyAlignment="1" applyProtection="1">
      <alignment horizontal="center" vertical="center" shrinkToFit="1"/>
      <protection/>
    </xf>
    <xf numFmtId="0" fontId="11" fillId="0" borderId="17" xfId="0" applyNumberFormat="1" applyFont="1" applyFill="1" applyBorder="1" applyAlignment="1" applyProtection="1" quotePrefix="1">
      <alignment shrinkToFit="1"/>
      <protection/>
    </xf>
    <xf numFmtId="0" fontId="16" fillId="0" borderId="17" xfId="0" applyNumberFormat="1" applyFont="1" applyFill="1" applyBorder="1" applyAlignment="1" applyProtection="1">
      <alignment horizontal="center" shrinkToFi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6" fillId="0" borderId="8" xfId="0" applyNumberFormat="1" applyFont="1" applyFill="1" applyBorder="1" applyAlignment="1" applyProtection="1">
      <alignment horizontal="center" vertical="top" shrinkToFit="1"/>
      <protection/>
    </xf>
    <xf numFmtId="0" fontId="0" fillId="0" borderId="8" xfId="0" applyFont="1" applyBorder="1" applyAlignment="1">
      <alignment horizontal="center" vertical="top" shrinkToFit="1"/>
    </xf>
    <xf numFmtId="0" fontId="12" fillId="0" borderId="9" xfId="0" applyNumberFormat="1" applyFont="1" applyFill="1" applyBorder="1" applyAlignment="1" applyProtection="1" quotePrefix="1">
      <alignment vertical="center" shrinkToFit="1"/>
      <protection/>
    </xf>
    <xf numFmtId="176" fontId="12" fillId="0" borderId="18" xfId="0" applyNumberFormat="1" applyFont="1" applyFill="1" applyBorder="1" applyAlignment="1" applyProtection="1" quotePrefix="1">
      <alignment vertical="center"/>
      <protection/>
    </xf>
    <xf numFmtId="0" fontId="7" fillId="0" borderId="19" xfId="0" applyNumberFormat="1" applyFont="1" applyFill="1" applyBorder="1" applyAlignment="1" applyProtection="1" quotePrefix="1">
      <alignment vertical="center" wrapText="1" shrinkToFit="1"/>
      <protection/>
    </xf>
    <xf numFmtId="176" fontId="2" fillId="0" borderId="0" xfId="0" applyNumberFormat="1" applyFont="1" applyAlignment="1">
      <alignment/>
    </xf>
    <xf numFmtId="0" fontId="7" fillId="0" borderId="19" xfId="0" applyNumberFormat="1" applyFont="1" applyFill="1" applyBorder="1" applyAlignment="1" applyProtection="1" quotePrefix="1">
      <alignment vertical="center" shrinkToFit="1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0" fontId="12" fillId="0" borderId="7" xfId="0" applyNumberFormat="1" applyFont="1" applyFill="1" applyBorder="1" applyAlignment="1" applyProtection="1" quotePrefix="1">
      <alignment vertical="center" shrinkToFit="1"/>
      <protection/>
    </xf>
    <xf numFmtId="176" fontId="12" fillId="0" borderId="8" xfId="0" applyNumberFormat="1" applyFont="1" applyFill="1" applyBorder="1" applyAlignment="1" applyProtection="1" quotePrefix="1">
      <alignment vertical="center"/>
      <protection/>
    </xf>
    <xf numFmtId="176" fontId="12" fillId="0" borderId="20" xfId="0" applyNumberFormat="1" applyFont="1" applyFill="1" applyBorder="1" applyAlignment="1" applyProtection="1" quotePrefix="1">
      <alignment vertical="center"/>
      <protection/>
    </xf>
    <xf numFmtId="0" fontId="7" fillId="0" borderId="21" xfId="0" applyNumberFormat="1" applyFont="1" applyFill="1" applyBorder="1" applyAlignment="1" applyProtection="1" quotePrefix="1">
      <alignment vertical="center" shrinkToFit="1"/>
      <protection/>
    </xf>
    <xf numFmtId="176" fontId="12" fillId="0" borderId="22" xfId="0" applyNumberFormat="1" applyFont="1" applyFill="1" applyBorder="1" applyAlignment="1" applyProtection="1" quotePrefix="1">
      <alignment vertical="center"/>
      <protection/>
    </xf>
    <xf numFmtId="0" fontId="7" fillId="0" borderId="21" xfId="0" applyNumberFormat="1" applyFont="1" applyFill="1" applyBorder="1" applyAlignment="1" applyProtection="1">
      <alignment vertical="center" shrinkToFit="1"/>
      <protection/>
    </xf>
    <xf numFmtId="0" fontId="7" fillId="0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 quotePrefix="1">
      <alignment vertical="center"/>
      <protection/>
    </xf>
    <xf numFmtId="0" fontId="9" fillId="0" borderId="0" xfId="0" applyFont="1" applyAlignment="1">
      <alignment vertical="center"/>
    </xf>
    <xf numFmtId="0" fontId="11" fillId="0" borderId="2" xfId="0" applyNumberFormat="1" applyFont="1" applyFill="1" applyBorder="1" applyAlignment="1" applyProtection="1">
      <alignment/>
      <protection/>
    </xf>
    <xf numFmtId="0" fontId="11" fillId="0" borderId="17" xfId="0" applyNumberFormat="1" applyFont="1" applyFill="1" applyBorder="1" applyAlignment="1" applyProtection="1">
      <alignment shrinkToFit="1"/>
      <protection/>
    </xf>
    <xf numFmtId="0" fontId="11" fillId="0" borderId="6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1" fillId="0" borderId="8" xfId="0" applyNumberFormat="1" applyFont="1" applyFill="1" applyBorder="1" applyAlignment="1" applyProtection="1">
      <alignment horizontal="center" vertical="top" shrinkToFit="1"/>
      <protection/>
    </xf>
    <xf numFmtId="0" fontId="9" fillId="0" borderId="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176" fontId="12" fillId="0" borderId="23" xfId="0" applyNumberFormat="1" applyFont="1" applyFill="1" applyBorder="1" applyAlignment="1" applyProtection="1" quotePrefix="1">
      <alignment vertical="center"/>
      <protection/>
    </xf>
    <xf numFmtId="0" fontId="17" fillId="0" borderId="19" xfId="0" applyNumberFormat="1" applyFont="1" applyFill="1" applyBorder="1" applyAlignment="1" applyProtection="1">
      <alignment vertical="center" wrapText="1" shrinkToFit="1"/>
      <protection/>
    </xf>
    <xf numFmtId="176" fontId="12" fillId="0" borderId="24" xfId="0" applyNumberFormat="1" applyFont="1" applyFill="1" applyBorder="1" applyAlignment="1" applyProtection="1" quotePrefix="1">
      <alignment vertical="center"/>
      <protection/>
    </xf>
    <xf numFmtId="0" fontId="17" fillId="0" borderId="19" xfId="0" applyNumberFormat="1" applyFont="1" applyFill="1" applyBorder="1" applyAlignment="1" applyProtection="1" quotePrefix="1">
      <alignment vertical="center" wrapText="1" shrinkToFit="1"/>
      <protection/>
    </xf>
    <xf numFmtId="0" fontId="17" fillId="0" borderId="19" xfId="0" applyNumberFormat="1" applyFont="1" applyFill="1" applyBorder="1" applyAlignment="1" applyProtection="1" quotePrefix="1">
      <alignment vertical="center" shrinkToFit="1"/>
      <protection/>
    </xf>
    <xf numFmtId="0" fontId="17" fillId="0" borderId="19" xfId="0" applyNumberFormat="1" applyFont="1" applyFill="1" applyBorder="1" applyAlignment="1" applyProtection="1" quotePrefix="1">
      <alignment vertical="center" wrapText="1"/>
      <protection/>
    </xf>
    <xf numFmtId="0" fontId="17" fillId="0" borderId="19" xfId="0" applyNumberFormat="1" applyFont="1" applyFill="1" applyBorder="1" applyAlignment="1" applyProtection="1">
      <alignment vertical="center" shrinkToFit="1"/>
      <protection/>
    </xf>
    <xf numFmtId="0" fontId="12" fillId="0" borderId="7" xfId="0" applyNumberFormat="1" applyFont="1" applyFill="1" applyBorder="1" applyAlignment="1" applyProtection="1" quotePrefix="1">
      <alignment vertical="center"/>
      <protection/>
    </xf>
    <xf numFmtId="0" fontId="17" fillId="0" borderId="21" xfId="0" applyNumberFormat="1" applyFont="1" applyFill="1" applyBorder="1" applyAlignment="1" applyProtection="1" quotePrefix="1">
      <alignment vertical="center" shrinkToFit="1"/>
      <protection/>
    </xf>
    <xf numFmtId="0" fontId="17" fillId="0" borderId="21" xfId="0" applyNumberFormat="1" applyFont="1" applyFill="1" applyBorder="1" applyAlignment="1" applyProtection="1">
      <alignment vertical="center" shrinkToFit="1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 vertical="center"/>
      <protection/>
    </xf>
    <xf numFmtId="0" fontId="7" fillId="0" borderId="1" xfId="0" applyNumberFormat="1" applyFont="1" applyFill="1" applyBorder="1" applyAlignment="1" applyProtection="1">
      <alignment vertical="center" shrinkToFit="1"/>
      <protection/>
    </xf>
    <xf numFmtId="0" fontId="12" fillId="0" borderId="16" xfId="0" applyNumberFormat="1" applyFont="1" applyFill="1" applyBorder="1" applyAlignment="1" applyProtection="1" quotePrefix="1">
      <alignment horizontal="right"/>
      <protection/>
    </xf>
    <xf numFmtId="0" fontId="11" fillId="0" borderId="17" xfId="0" applyNumberFormat="1" applyFont="1" applyFill="1" applyBorder="1" applyAlignment="1" applyProtection="1">
      <alignment horizontal="center" shrinkToFit="1"/>
      <protection/>
    </xf>
    <xf numFmtId="0" fontId="12" fillId="0" borderId="7" xfId="0" applyNumberFormat="1" applyFont="1" applyFill="1" applyBorder="1" applyAlignment="1" applyProtection="1" quotePrefix="1">
      <alignment/>
      <protection/>
    </xf>
    <xf numFmtId="0" fontId="11" fillId="0" borderId="8" xfId="0" applyNumberFormat="1" applyFont="1" applyFill="1" applyBorder="1" applyAlignment="1" applyProtection="1" quotePrefix="1">
      <alignment horizontal="center" vertical="top" shrinkToFit="1"/>
      <protection/>
    </xf>
    <xf numFmtId="0" fontId="7" fillId="0" borderId="19" xfId="0" applyNumberFormat="1" applyFont="1" applyFill="1" applyBorder="1" applyAlignment="1" applyProtection="1" quotePrefix="1">
      <alignment vertical="center" wrapText="1"/>
      <protection/>
    </xf>
    <xf numFmtId="0" fontId="7" fillId="0" borderId="19" xfId="0" applyNumberFormat="1" applyFont="1" applyFill="1" applyBorder="1" applyAlignment="1" applyProtection="1" quotePrefix="1">
      <alignment horizontal="justify" vertical="center" wrapText="1"/>
      <protection/>
    </xf>
    <xf numFmtId="0" fontId="7" fillId="0" borderId="21" xfId="0" applyNumberFormat="1" applyFont="1" applyFill="1" applyBorder="1" applyAlignment="1" applyProtection="1" quotePrefix="1">
      <alignment vertical="center" wrapText="1"/>
      <protection/>
    </xf>
    <xf numFmtId="0" fontId="7" fillId="0" borderId="25" xfId="0" applyNumberFormat="1" applyFont="1" applyFill="1" applyBorder="1" applyAlignment="1" applyProtection="1">
      <alignment vertical="center" shrinkToFit="1"/>
      <protection/>
    </xf>
    <xf numFmtId="0" fontId="15" fillId="0" borderId="19" xfId="0" applyNumberFormat="1" applyFont="1" applyFill="1" applyBorder="1" applyAlignment="1" applyProtection="1" quotePrefix="1">
      <alignment vertical="center" wrapText="1" shrinkToFit="1"/>
      <protection/>
    </xf>
    <xf numFmtId="0" fontId="15" fillId="0" borderId="19" xfId="0" applyNumberFormat="1" applyFont="1" applyFill="1" applyBorder="1" applyAlignment="1" applyProtection="1" quotePrefix="1">
      <alignment vertical="center" shrinkToFit="1"/>
      <protection/>
    </xf>
    <xf numFmtId="0" fontId="15" fillId="0" borderId="19" xfId="0" applyNumberFormat="1" applyFont="1" applyFill="1" applyBorder="1" applyAlignment="1" applyProtection="1" quotePrefix="1">
      <alignment vertical="center" wrapText="1"/>
      <protection/>
    </xf>
    <xf numFmtId="176" fontId="12" fillId="0" borderId="8" xfId="0" applyNumberFormat="1" applyFont="1" applyFill="1" applyBorder="1" applyAlignment="1" applyProtection="1">
      <alignment vertical="center"/>
      <protection/>
    </xf>
    <xf numFmtId="0" fontId="15" fillId="0" borderId="21" xfId="0" applyNumberFormat="1" applyFont="1" applyFill="1" applyBorder="1" applyAlignment="1" applyProtection="1" quotePrefix="1">
      <alignment vertical="center" wrapText="1"/>
      <protection/>
    </xf>
    <xf numFmtId="0" fontId="15" fillId="0" borderId="21" xfId="0" applyNumberFormat="1" applyFont="1" applyFill="1" applyBorder="1" applyAlignment="1" applyProtection="1">
      <alignment vertical="center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 quotePrefix="1">
      <alignment/>
      <protection/>
    </xf>
    <xf numFmtId="0" fontId="8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Font="1" applyBorder="1" applyAlignment="1">
      <alignment horizontal="center" vertical="center"/>
    </xf>
    <xf numFmtId="0" fontId="11" fillId="0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15" xfId="0" applyFont="1" applyBorder="1" applyAlignment="1">
      <alignment horizontal="center" vertical="center"/>
    </xf>
    <xf numFmtId="0" fontId="11" fillId="0" borderId="5" xfId="0" applyNumberFormat="1" applyFont="1" applyFill="1" applyBorder="1" applyAlignment="1" applyProtection="1">
      <alignment horizontal="center" vertical="center" shrinkToFit="1"/>
      <protection/>
    </xf>
    <xf numFmtId="0" fontId="9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 vertical="center" shrinkToFit="1"/>
      <protection/>
    </xf>
    <xf numFmtId="0" fontId="9" fillId="0" borderId="21" xfId="0" applyFont="1" applyBorder="1" applyAlignment="1">
      <alignment horizontal="center" vertical="center"/>
    </xf>
    <xf numFmtId="0" fontId="11" fillId="0" borderId="27" xfId="0" applyNumberFormat="1" applyFont="1" applyFill="1" applyBorder="1" applyAlignment="1" applyProtection="1">
      <alignment horizontal="center" vertical="center" shrinkToFit="1"/>
      <protection/>
    </xf>
    <xf numFmtId="0" fontId="9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65" zoomScaleNormal="65"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" customFormat="1" ht="24">
      <c r="A1" s="2"/>
      <c r="B1" s="3" t="s">
        <v>214</v>
      </c>
      <c r="C1" s="4"/>
      <c r="D1" s="4"/>
      <c r="E1" s="4"/>
      <c r="O1" s="6"/>
    </row>
    <row r="2" spans="1:14" ht="15" thickBot="1">
      <c r="A2" s="7" t="s">
        <v>150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7" t="s">
        <v>148</v>
      </c>
      <c r="N2" s="97"/>
    </row>
    <row r="3" spans="1:15" s="18" customFormat="1" ht="24.75" customHeight="1">
      <c r="A3" s="11"/>
      <c r="B3" s="12" t="s">
        <v>138</v>
      </c>
      <c r="C3" s="98" t="s">
        <v>139</v>
      </c>
      <c r="D3" s="98" t="s">
        <v>151</v>
      </c>
      <c r="E3" s="14" t="s">
        <v>16</v>
      </c>
      <c r="F3" s="15" t="s">
        <v>141</v>
      </c>
      <c r="G3" s="16" t="s">
        <v>152</v>
      </c>
      <c r="H3" s="98" t="s">
        <v>142</v>
      </c>
      <c r="I3" s="98" t="s">
        <v>153</v>
      </c>
      <c r="J3" s="98" t="s">
        <v>154</v>
      </c>
      <c r="K3" s="98" t="s">
        <v>143</v>
      </c>
      <c r="L3" s="16" t="s">
        <v>155</v>
      </c>
      <c r="M3" s="98" t="s">
        <v>156</v>
      </c>
      <c r="N3" s="100" t="s">
        <v>157</v>
      </c>
      <c r="O3" s="17"/>
    </row>
    <row r="4" spans="1:15" s="18" customFormat="1" ht="24.75" customHeight="1" thickBot="1">
      <c r="A4" s="11"/>
      <c r="B4" s="19" t="s">
        <v>17</v>
      </c>
      <c r="C4" s="99"/>
      <c r="D4" s="99"/>
      <c r="E4" s="20" t="s">
        <v>18</v>
      </c>
      <c r="F4" s="21" t="s">
        <v>158</v>
      </c>
      <c r="G4" s="22" t="s">
        <v>159</v>
      </c>
      <c r="H4" s="99"/>
      <c r="I4" s="99"/>
      <c r="J4" s="99"/>
      <c r="K4" s="99"/>
      <c r="L4" s="22" t="s">
        <v>149</v>
      </c>
      <c r="M4" s="99"/>
      <c r="N4" s="101"/>
      <c r="O4" s="17"/>
    </row>
    <row r="5" spans="1:15" ht="27" customHeight="1">
      <c r="A5" s="23"/>
      <c r="B5" s="24" t="s">
        <v>19</v>
      </c>
      <c r="C5" s="25">
        <f>SUM(C36)</f>
        <v>20428</v>
      </c>
      <c r="D5" s="25">
        <f aca="true" t="shared" si="0" ref="D5:N5">SUM(D36)</f>
        <v>1472</v>
      </c>
      <c r="E5" s="25">
        <f t="shared" si="0"/>
        <v>11954</v>
      </c>
      <c r="F5" s="25">
        <f t="shared" si="0"/>
        <v>1134</v>
      </c>
      <c r="G5" s="25">
        <f t="shared" si="0"/>
        <v>343</v>
      </c>
      <c r="H5" s="25">
        <f t="shared" si="0"/>
        <v>138</v>
      </c>
      <c r="I5" s="25">
        <f t="shared" si="0"/>
        <v>149</v>
      </c>
      <c r="J5" s="25">
        <f t="shared" si="0"/>
        <v>21</v>
      </c>
      <c r="K5" s="25">
        <f t="shared" si="0"/>
        <v>914</v>
      </c>
      <c r="L5" s="25">
        <f t="shared" si="0"/>
        <v>231</v>
      </c>
      <c r="M5" s="25">
        <f t="shared" si="0"/>
        <v>3740</v>
      </c>
      <c r="N5" s="25">
        <f t="shared" si="0"/>
        <v>40524</v>
      </c>
      <c r="O5" s="26"/>
    </row>
    <row r="6" spans="1:15" ht="27" customHeight="1">
      <c r="A6" s="23"/>
      <c r="B6" s="27" t="s">
        <v>5</v>
      </c>
      <c r="C6" s="28">
        <f>'筑後地区'!C37</f>
        <v>9363</v>
      </c>
      <c r="D6" s="28">
        <f>'筑後地区'!D37</f>
        <v>4396</v>
      </c>
      <c r="E6" s="28">
        <f>'筑後地区'!E37</f>
        <v>2190</v>
      </c>
      <c r="F6" s="28">
        <f>'筑後地区'!F37</f>
        <v>135</v>
      </c>
      <c r="G6" s="28">
        <f>'筑後地区'!G37</f>
        <v>97</v>
      </c>
      <c r="H6" s="28">
        <f>'筑後地区'!H37</f>
        <v>74</v>
      </c>
      <c r="I6" s="28">
        <f>'筑後地区'!I37</f>
        <v>98</v>
      </c>
      <c r="J6" s="28">
        <f>'筑後地区'!J37</f>
        <v>233</v>
      </c>
      <c r="K6" s="28">
        <f>'筑後地区'!K37</f>
        <v>459</v>
      </c>
      <c r="L6" s="28">
        <f>'筑後地区'!L37</f>
        <v>112</v>
      </c>
      <c r="M6" s="28">
        <f>'筑後地区'!M37</f>
        <v>845</v>
      </c>
      <c r="N6" s="28">
        <f>'筑後地区'!N37</f>
        <v>18002</v>
      </c>
      <c r="O6" s="26"/>
    </row>
    <row r="7" spans="1:15" ht="27" customHeight="1">
      <c r="A7" s="23"/>
      <c r="B7" s="27" t="s">
        <v>6</v>
      </c>
      <c r="C7" s="28">
        <f>SUM('筑豊地区'!C29)</f>
        <v>3379</v>
      </c>
      <c r="D7" s="28">
        <f>SUM('筑豊地区'!D29)</f>
        <v>1691</v>
      </c>
      <c r="E7" s="28">
        <f>SUM('筑豊地区'!E29)</f>
        <v>503</v>
      </c>
      <c r="F7" s="28">
        <f>SUM('筑豊地区'!F29)</f>
        <v>346</v>
      </c>
      <c r="G7" s="28">
        <f>SUM('筑豊地区'!G29)</f>
        <v>0</v>
      </c>
      <c r="H7" s="28">
        <f>SUM('筑豊地区'!H29)</f>
        <v>104</v>
      </c>
      <c r="I7" s="28">
        <f>SUM('筑豊地区'!I29)</f>
        <v>15</v>
      </c>
      <c r="J7" s="28">
        <f>SUM('筑豊地区'!J29)</f>
        <v>113</v>
      </c>
      <c r="K7" s="28">
        <f>SUM('筑豊地区'!K29)</f>
        <v>775</v>
      </c>
      <c r="L7" s="28">
        <f>SUM('筑豊地区'!L29)</f>
        <v>0</v>
      </c>
      <c r="M7" s="28">
        <f>SUM('筑豊地区'!M29)</f>
        <v>860</v>
      </c>
      <c r="N7" s="28">
        <f>SUM('筑豊地区'!N29)</f>
        <v>7786</v>
      </c>
      <c r="O7" s="26"/>
    </row>
    <row r="8" spans="1:15" ht="27" customHeight="1">
      <c r="A8" s="23"/>
      <c r="B8" s="27" t="s">
        <v>20</v>
      </c>
      <c r="C8" s="28">
        <f>'北九州地区'!C21</f>
        <v>12927</v>
      </c>
      <c r="D8" s="28">
        <f>'北九州地区'!D21</f>
        <v>9070</v>
      </c>
      <c r="E8" s="28">
        <f>'北九州地区'!E21</f>
        <v>522</v>
      </c>
      <c r="F8" s="28">
        <f>'北九州地区'!F21</f>
        <v>118</v>
      </c>
      <c r="G8" s="28">
        <f>'北九州地区'!G21</f>
        <v>189</v>
      </c>
      <c r="H8" s="28">
        <f>'北九州地区'!H21</f>
        <v>24</v>
      </c>
      <c r="I8" s="28">
        <f>'北九州地区'!I21</f>
        <v>202</v>
      </c>
      <c r="J8" s="28">
        <f>'北九州地区'!J21</f>
        <v>65</v>
      </c>
      <c r="K8" s="28">
        <f>'北九州地区'!K21</f>
        <v>227</v>
      </c>
      <c r="L8" s="28">
        <f>'北九州地区'!L21</f>
        <v>138</v>
      </c>
      <c r="M8" s="28">
        <f>'北九州地区'!M21</f>
        <v>1312</v>
      </c>
      <c r="N8" s="28">
        <f>'北九州地区'!N21</f>
        <v>24794</v>
      </c>
      <c r="O8" s="26"/>
    </row>
    <row r="9" spans="1:15" ht="27" customHeight="1" thickBot="1">
      <c r="A9" s="23"/>
      <c r="B9" s="29" t="s">
        <v>21</v>
      </c>
      <c r="C9" s="30">
        <f>SUM(C5:C8)</f>
        <v>46097</v>
      </c>
      <c r="D9" s="30">
        <f aca="true" t="shared" si="1" ref="D9:M9">SUM(D5:D8)</f>
        <v>16629</v>
      </c>
      <c r="E9" s="30">
        <f t="shared" si="1"/>
        <v>15169</v>
      </c>
      <c r="F9" s="30">
        <f t="shared" si="1"/>
        <v>1733</v>
      </c>
      <c r="G9" s="30">
        <f t="shared" si="1"/>
        <v>629</v>
      </c>
      <c r="H9" s="30">
        <f t="shared" si="1"/>
        <v>340</v>
      </c>
      <c r="I9" s="30">
        <f t="shared" si="1"/>
        <v>464</v>
      </c>
      <c r="J9" s="30">
        <f t="shared" si="1"/>
        <v>432</v>
      </c>
      <c r="K9" s="30">
        <f t="shared" si="1"/>
        <v>2375</v>
      </c>
      <c r="L9" s="30">
        <f t="shared" si="1"/>
        <v>481</v>
      </c>
      <c r="M9" s="30">
        <f t="shared" si="1"/>
        <v>6757</v>
      </c>
      <c r="N9" s="31">
        <f>SUM(N5:N8)</f>
        <v>91106</v>
      </c>
      <c r="O9" s="26"/>
    </row>
    <row r="10" ht="13.5" customHeight="1">
      <c r="I10" s="10" t="s">
        <v>7</v>
      </c>
    </row>
    <row r="11" spans="1:15" ht="22.5" customHeight="1" thickBot="1">
      <c r="A11" s="32" t="s">
        <v>8</v>
      </c>
      <c r="B11" s="95"/>
      <c r="C11" s="33"/>
      <c r="D11" s="8"/>
      <c r="E11" s="8"/>
      <c r="F11" s="8"/>
      <c r="G11" s="8"/>
      <c r="H11" s="8"/>
      <c r="I11" s="8"/>
      <c r="J11" s="8"/>
      <c r="K11" s="8"/>
      <c r="L11" s="8"/>
      <c r="M11" s="97" t="s">
        <v>148</v>
      </c>
      <c r="N11" s="97"/>
      <c r="O11" s="34"/>
    </row>
    <row r="12" spans="1:16" ht="24" customHeight="1">
      <c r="A12" s="23"/>
      <c r="B12" s="35" t="s">
        <v>138</v>
      </c>
      <c r="C12" s="102" t="s">
        <v>139</v>
      </c>
      <c r="D12" s="102" t="s">
        <v>151</v>
      </c>
      <c r="E12" s="37" t="s">
        <v>16</v>
      </c>
      <c r="F12" s="38" t="s">
        <v>141</v>
      </c>
      <c r="G12" s="16" t="s">
        <v>152</v>
      </c>
      <c r="H12" s="102" t="s">
        <v>142</v>
      </c>
      <c r="I12" s="102" t="s">
        <v>153</v>
      </c>
      <c r="J12" s="102" t="s">
        <v>154</v>
      </c>
      <c r="K12" s="102" t="s">
        <v>143</v>
      </c>
      <c r="L12" s="16" t="s">
        <v>155</v>
      </c>
      <c r="M12" s="102" t="s">
        <v>156</v>
      </c>
      <c r="N12" s="107" t="s">
        <v>157</v>
      </c>
      <c r="O12" s="105" t="s">
        <v>160</v>
      </c>
      <c r="P12" s="39"/>
    </row>
    <row r="13" spans="1:16" ht="24" customHeight="1" thickBot="1">
      <c r="A13" s="23"/>
      <c r="B13" s="19" t="s">
        <v>17</v>
      </c>
      <c r="C13" s="103"/>
      <c r="D13" s="103"/>
      <c r="E13" s="20" t="s">
        <v>18</v>
      </c>
      <c r="F13" s="40" t="s">
        <v>158</v>
      </c>
      <c r="G13" s="41" t="s">
        <v>159</v>
      </c>
      <c r="H13" s="104"/>
      <c r="I13" s="103"/>
      <c r="J13" s="103"/>
      <c r="K13" s="103"/>
      <c r="L13" s="22" t="s">
        <v>149</v>
      </c>
      <c r="M13" s="103"/>
      <c r="N13" s="108"/>
      <c r="O13" s="106"/>
      <c r="P13" s="39"/>
    </row>
    <row r="14" spans="1:17" ht="24" customHeight="1">
      <c r="A14" s="23"/>
      <c r="B14" s="42" t="s">
        <v>22</v>
      </c>
      <c r="C14" s="25">
        <v>15741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43">
        <f>SUM(C14:M14)</f>
        <v>15741</v>
      </c>
      <c r="O14" s="44" t="s">
        <v>147</v>
      </c>
      <c r="P14" s="39"/>
      <c r="Q14" s="45"/>
    </row>
    <row r="15" spans="1:17" ht="24" customHeight="1">
      <c r="A15" s="23"/>
      <c r="B15" s="42" t="s">
        <v>23</v>
      </c>
      <c r="C15" s="25">
        <v>683</v>
      </c>
      <c r="D15" s="25">
        <v>87</v>
      </c>
      <c r="E15" s="25">
        <v>58</v>
      </c>
      <c r="F15" s="25">
        <v>158</v>
      </c>
      <c r="G15" s="25"/>
      <c r="H15" s="25">
        <v>43</v>
      </c>
      <c r="I15" s="25">
        <v>5</v>
      </c>
      <c r="J15" s="25"/>
      <c r="K15" s="25">
        <v>160</v>
      </c>
      <c r="L15" s="25"/>
      <c r="M15" s="25">
        <v>308</v>
      </c>
      <c r="N15" s="43">
        <f>SUM(C15:M15)</f>
        <v>1502</v>
      </c>
      <c r="O15" s="46" t="s">
        <v>9</v>
      </c>
      <c r="P15" s="39"/>
      <c r="Q15" s="45"/>
    </row>
    <row r="16" spans="1:17" ht="24" customHeight="1">
      <c r="A16" s="23"/>
      <c r="B16" s="42" t="s">
        <v>24</v>
      </c>
      <c r="C16" s="25">
        <v>219</v>
      </c>
      <c r="D16" s="25">
        <v>160</v>
      </c>
      <c r="E16" s="25">
        <v>17</v>
      </c>
      <c r="F16" s="25">
        <v>5</v>
      </c>
      <c r="G16" s="25"/>
      <c r="H16" s="25">
        <v>1</v>
      </c>
      <c r="I16" s="25"/>
      <c r="J16" s="25"/>
      <c r="K16" s="25">
        <v>56</v>
      </c>
      <c r="L16" s="25"/>
      <c r="M16" s="25"/>
      <c r="N16" s="43">
        <f aca="true" t="shared" si="2" ref="N16:N35">SUM(C16:M16)</f>
        <v>458</v>
      </c>
      <c r="O16" s="46" t="s">
        <v>10</v>
      </c>
      <c r="P16" s="39"/>
      <c r="Q16" s="45"/>
    </row>
    <row r="17" spans="1:17" ht="24" customHeight="1">
      <c r="A17" s="23"/>
      <c r="B17" s="42" t="s">
        <v>25</v>
      </c>
      <c r="C17" s="47">
        <v>79</v>
      </c>
      <c r="D17" s="47">
        <v>35</v>
      </c>
      <c r="E17" s="47"/>
      <c r="F17" s="25">
        <v>281</v>
      </c>
      <c r="G17" s="25"/>
      <c r="H17" s="25">
        <v>20</v>
      </c>
      <c r="I17" s="25"/>
      <c r="J17" s="25"/>
      <c r="K17" s="25"/>
      <c r="L17" s="25"/>
      <c r="M17" s="25"/>
      <c r="N17" s="43">
        <f t="shared" si="2"/>
        <v>415</v>
      </c>
      <c r="O17" s="46" t="s">
        <v>26</v>
      </c>
      <c r="P17" s="39"/>
      <c r="Q17" s="45"/>
    </row>
    <row r="18" spans="1:17" ht="24" customHeight="1">
      <c r="A18" s="23"/>
      <c r="B18" s="42" t="s">
        <v>27</v>
      </c>
      <c r="C18" s="25">
        <v>953</v>
      </c>
      <c r="D18" s="25">
        <v>95</v>
      </c>
      <c r="E18" s="25">
        <v>26</v>
      </c>
      <c r="F18" s="25">
        <v>81</v>
      </c>
      <c r="G18" s="25"/>
      <c r="H18" s="25"/>
      <c r="I18" s="25"/>
      <c r="J18" s="25">
        <v>3</v>
      </c>
      <c r="K18" s="25">
        <v>73</v>
      </c>
      <c r="L18" s="25"/>
      <c r="M18" s="25">
        <v>570</v>
      </c>
      <c r="N18" s="43">
        <f t="shared" si="2"/>
        <v>1801</v>
      </c>
      <c r="O18" s="46" t="s">
        <v>11</v>
      </c>
      <c r="P18" s="39"/>
      <c r="Q18" s="45"/>
    </row>
    <row r="19" spans="1:17" ht="24" customHeight="1">
      <c r="A19" s="23"/>
      <c r="B19" s="42" t="s">
        <v>28</v>
      </c>
      <c r="C19" s="25"/>
      <c r="D19" s="25"/>
      <c r="E19" s="25">
        <v>5537</v>
      </c>
      <c r="F19" s="25"/>
      <c r="G19" s="25"/>
      <c r="H19" s="25"/>
      <c r="I19" s="25"/>
      <c r="J19" s="25"/>
      <c r="K19" s="25"/>
      <c r="L19" s="25">
        <v>227</v>
      </c>
      <c r="M19" s="25"/>
      <c r="N19" s="43">
        <f t="shared" si="2"/>
        <v>5764</v>
      </c>
      <c r="O19" s="46" t="s">
        <v>29</v>
      </c>
      <c r="P19" s="39"/>
      <c r="Q19" s="45"/>
    </row>
    <row r="20" spans="1:17" ht="24" customHeight="1">
      <c r="A20" s="23"/>
      <c r="B20" s="42" t="s">
        <v>30</v>
      </c>
      <c r="C20" s="25">
        <v>366</v>
      </c>
      <c r="D20" s="25">
        <v>219</v>
      </c>
      <c r="E20" s="25">
        <v>35</v>
      </c>
      <c r="F20" s="25">
        <v>92</v>
      </c>
      <c r="G20" s="47"/>
      <c r="H20" s="25">
        <v>16</v>
      </c>
      <c r="I20" s="25"/>
      <c r="J20" s="25">
        <v>10</v>
      </c>
      <c r="K20" s="25">
        <v>127</v>
      </c>
      <c r="L20" s="47"/>
      <c r="M20" s="25">
        <v>150</v>
      </c>
      <c r="N20" s="43">
        <f t="shared" si="2"/>
        <v>1015</v>
      </c>
      <c r="O20" s="46" t="s">
        <v>161</v>
      </c>
      <c r="P20" s="39"/>
      <c r="Q20" s="45"/>
    </row>
    <row r="21" spans="1:17" ht="24" customHeight="1">
      <c r="A21" s="23"/>
      <c r="B21" s="42" t="s">
        <v>31</v>
      </c>
      <c r="C21" s="25">
        <v>85</v>
      </c>
      <c r="D21" s="25">
        <v>40</v>
      </c>
      <c r="E21" s="25"/>
      <c r="F21" s="25">
        <v>5</v>
      </c>
      <c r="G21" s="25">
        <v>10</v>
      </c>
      <c r="H21" s="25">
        <v>2</v>
      </c>
      <c r="I21" s="25"/>
      <c r="J21" s="25"/>
      <c r="K21" s="25">
        <v>41</v>
      </c>
      <c r="L21" s="25"/>
      <c r="M21" s="25">
        <v>24</v>
      </c>
      <c r="N21" s="43">
        <f t="shared" si="2"/>
        <v>207</v>
      </c>
      <c r="O21" s="46" t="s">
        <v>162</v>
      </c>
      <c r="P21" s="39"/>
      <c r="Q21" s="45"/>
    </row>
    <row r="22" spans="1:17" ht="24" customHeight="1">
      <c r="A22" s="23"/>
      <c r="B22" s="42" t="s">
        <v>32</v>
      </c>
      <c r="C22" s="25">
        <v>160</v>
      </c>
      <c r="D22" s="25">
        <v>30</v>
      </c>
      <c r="E22" s="25"/>
      <c r="F22" s="25">
        <v>7</v>
      </c>
      <c r="G22" s="25"/>
      <c r="H22" s="25">
        <v>22</v>
      </c>
      <c r="I22" s="25">
        <v>3</v>
      </c>
      <c r="J22" s="25"/>
      <c r="K22" s="25">
        <v>200</v>
      </c>
      <c r="L22" s="25"/>
      <c r="M22" s="25"/>
      <c r="N22" s="43">
        <f t="shared" si="2"/>
        <v>422</v>
      </c>
      <c r="O22" s="46" t="s">
        <v>12</v>
      </c>
      <c r="P22" s="39"/>
      <c r="Q22" s="45"/>
    </row>
    <row r="23" spans="1:17" ht="24" customHeight="1">
      <c r="A23" s="23"/>
      <c r="B23" s="42" t="s">
        <v>33</v>
      </c>
      <c r="C23" s="25"/>
      <c r="D23" s="25">
        <v>177</v>
      </c>
      <c r="E23" s="25">
        <v>273</v>
      </c>
      <c r="F23" s="25">
        <v>366</v>
      </c>
      <c r="G23" s="25"/>
      <c r="H23" s="25">
        <v>3</v>
      </c>
      <c r="I23" s="25"/>
      <c r="J23" s="25"/>
      <c r="K23" s="25"/>
      <c r="L23" s="25"/>
      <c r="M23" s="25"/>
      <c r="N23" s="43">
        <f t="shared" si="2"/>
        <v>819</v>
      </c>
      <c r="O23" s="46" t="s">
        <v>163</v>
      </c>
      <c r="P23" s="39"/>
      <c r="Q23" s="45"/>
    </row>
    <row r="24" spans="1:17" ht="24" customHeight="1">
      <c r="A24" s="23"/>
      <c r="B24" s="42" t="s">
        <v>34</v>
      </c>
      <c r="C24" s="25">
        <v>25</v>
      </c>
      <c r="D24" s="25">
        <v>29</v>
      </c>
      <c r="E24" s="25">
        <v>1104</v>
      </c>
      <c r="F24" s="25">
        <v>51</v>
      </c>
      <c r="G24" s="25"/>
      <c r="H24" s="25">
        <v>9</v>
      </c>
      <c r="I24" s="25"/>
      <c r="J24" s="25"/>
      <c r="K24" s="25"/>
      <c r="L24" s="25"/>
      <c r="M24" s="25">
        <v>292</v>
      </c>
      <c r="N24" s="43">
        <f t="shared" si="2"/>
        <v>1510</v>
      </c>
      <c r="O24" s="46" t="s">
        <v>35</v>
      </c>
      <c r="P24" s="39"/>
      <c r="Q24" s="45"/>
    </row>
    <row r="25" spans="1:17" ht="24" customHeight="1">
      <c r="A25" s="23"/>
      <c r="B25" s="42" t="s">
        <v>36</v>
      </c>
      <c r="C25" s="25">
        <v>2</v>
      </c>
      <c r="D25" s="25">
        <v>8</v>
      </c>
      <c r="E25" s="25">
        <v>1</v>
      </c>
      <c r="F25" s="25"/>
      <c r="G25" s="25"/>
      <c r="H25" s="25"/>
      <c r="I25" s="25"/>
      <c r="J25" s="25"/>
      <c r="K25" s="25"/>
      <c r="L25" s="25"/>
      <c r="M25" s="25"/>
      <c r="N25" s="43">
        <f t="shared" si="2"/>
        <v>11</v>
      </c>
      <c r="O25" s="46" t="s">
        <v>164</v>
      </c>
      <c r="P25" s="39"/>
      <c r="Q25" s="45"/>
    </row>
    <row r="26" spans="1:17" ht="24" customHeight="1">
      <c r="A26" s="23"/>
      <c r="B26" s="42" t="s">
        <v>37</v>
      </c>
      <c r="C26" s="25">
        <v>44</v>
      </c>
      <c r="D26" s="25"/>
      <c r="E26" s="25">
        <v>5</v>
      </c>
      <c r="F26" s="25">
        <v>6</v>
      </c>
      <c r="G26" s="25"/>
      <c r="H26" s="25"/>
      <c r="I26" s="25"/>
      <c r="J26" s="25"/>
      <c r="K26" s="25"/>
      <c r="L26" s="25"/>
      <c r="M26" s="25"/>
      <c r="N26" s="43">
        <f t="shared" si="2"/>
        <v>55</v>
      </c>
      <c r="O26" s="46" t="s">
        <v>13</v>
      </c>
      <c r="P26" s="39"/>
      <c r="Q26" s="45"/>
    </row>
    <row r="27" spans="1:17" ht="24" customHeight="1">
      <c r="A27" s="23"/>
      <c r="B27" s="42" t="s">
        <v>38</v>
      </c>
      <c r="C27" s="25"/>
      <c r="D27" s="25">
        <v>31</v>
      </c>
      <c r="E27" s="25"/>
      <c r="F27" s="25">
        <v>15</v>
      </c>
      <c r="G27" s="25">
        <v>26</v>
      </c>
      <c r="H27" s="25"/>
      <c r="I27" s="25">
        <v>16</v>
      </c>
      <c r="J27" s="25">
        <v>5</v>
      </c>
      <c r="K27" s="25"/>
      <c r="L27" s="25"/>
      <c r="M27" s="25"/>
      <c r="N27" s="43">
        <f t="shared" si="2"/>
        <v>93</v>
      </c>
      <c r="O27" s="46" t="s">
        <v>211</v>
      </c>
      <c r="P27" s="39"/>
      <c r="Q27" s="45"/>
    </row>
    <row r="28" spans="1:17" ht="24" customHeight="1">
      <c r="A28" s="23"/>
      <c r="B28" s="42" t="s">
        <v>39</v>
      </c>
      <c r="C28" s="25">
        <v>58</v>
      </c>
      <c r="D28" s="25">
        <v>5</v>
      </c>
      <c r="E28" s="25">
        <v>5</v>
      </c>
      <c r="F28" s="25">
        <v>6</v>
      </c>
      <c r="G28" s="25">
        <v>2</v>
      </c>
      <c r="H28" s="25"/>
      <c r="I28" s="25">
        <v>1</v>
      </c>
      <c r="J28" s="25"/>
      <c r="K28" s="25">
        <v>49</v>
      </c>
      <c r="L28" s="25"/>
      <c r="M28" s="25">
        <v>320</v>
      </c>
      <c r="N28" s="43">
        <f t="shared" si="2"/>
        <v>446</v>
      </c>
      <c r="O28" s="46" t="s">
        <v>146</v>
      </c>
      <c r="P28" s="39"/>
      <c r="Q28" s="45"/>
    </row>
    <row r="29" spans="1:17" ht="24" customHeight="1">
      <c r="A29" s="23"/>
      <c r="B29" s="42" t="s">
        <v>40</v>
      </c>
      <c r="C29" s="47">
        <v>396</v>
      </c>
      <c r="D29" s="47"/>
      <c r="E29" s="47"/>
      <c r="F29" s="25"/>
      <c r="G29" s="25"/>
      <c r="H29" s="25"/>
      <c r="I29" s="25"/>
      <c r="J29" s="25"/>
      <c r="K29" s="25"/>
      <c r="L29" s="25"/>
      <c r="M29" s="25"/>
      <c r="N29" s="43">
        <f t="shared" si="2"/>
        <v>396</v>
      </c>
      <c r="O29" s="46" t="s">
        <v>41</v>
      </c>
      <c r="P29" s="39"/>
      <c r="Q29" s="45"/>
    </row>
    <row r="30" spans="1:17" ht="24" customHeight="1">
      <c r="A30" s="23"/>
      <c r="B30" s="42" t="s">
        <v>42</v>
      </c>
      <c r="C30" s="25">
        <v>521</v>
      </c>
      <c r="D30" s="25">
        <v>58</v>
      </c>
      <c r="E30" s="25"/>
      <c r="F30" s="25"/>
      <c r="G30" s="25">
        <v>22</v>
      </c>
      <c r="H30" s="25">
        <v>1</v>
      </c>
      <c r="I30" s="25">
        <v>8</v>
      </c>
      <c r="J30" s="25"/>
      <c r="K30" s="25"/>
      <c r="L30" s="25"/>
      <c r="M30" s="25">
        <v>76</v>
      </c>
      <c r="N30" s="43">
        <f t="shared" si="2"/>
        <v>686</v>
      </c>
      <c r="O30" s="46" t="s">
        <v>14</v>
      </c>
      <c r="P30" s="39"/>
      <c r="Q30" s="45"/>
    </row>
    <row r="31" spans="1:17" ht="24" customHeight="1">
      <c r="A31" s="23"/>
      <c r="B31" s="42" t="s">
        <v>43</v>
      </c>
      <c r="C31" s="25">
        <v>108</v>
      </c>
      <c r="D31" s="25">
        <v>171</v>
      </c>
      <c r="E31" s="25">
        <v>3008</v>
      </c>
      <c r="F31" s="25">
        <v>34</v>
      </c>
      <c r="G31" s="25">
        <v>127</v>
      </c>
      <c r="H31" s="25">
        <v>2</v>
      </c>
      <c r="I31" s="25">
        <v>39</v>
      </c>
      <c r="J31" s="25"/>
      <c r="K31" s="25"/>
      <c r="L31" s="25"/>
      <c r="M31" s="25">
        <v>1062</v>
      </c>
      <c r="N31" s="43">
        <f t="shared" si="2"/>
        <v>4551</v>
      </c>
      <c r="O31" s="44" t="s">
        <v>165</v>
      </c>
      <c r="P31" s="39"/>
      <c r="Q31" s="45"/>
    </row>
    <row r="32" spans="1:17" ht="24" customHeight="1">
      <c r="A32" s="23"/>
      <c r="B32" s="42" t="s">
        <v>44</v>
      </c>
      <c r="C32" s="25">
        <v>498</v>
      </c>
      <c r="D32" s="25">
        <v>220</v>
      </c>
      <c r="E32" s="25">
        <v>1673</v>
      </c>
      <c r="F32" s="25"/>
      <c r="G32" s="25">
        <v>22</v>
      </c>
      <c r="H32" s="25"/>
      <c r="I32" s="25">
        <v>9</v>
      </c>
      <c r="J32" s="25">
        <v>3</v>
      </c>
      <c r="K32" s="25">
        <v>75</v>
      </c>
      <c r="L32" s="25">
        <v>4</v>
      </c>
      <c r="M32" s="25">
        <v>345</v>
      </c>
      <c r="N32" s="43">
        <f t="shared" si="2"/>
        <v>2849</v>
      </c>
      <c r="O32" s="44" t="s">
        <v>166</v>
      </c>
      <c r="P32" s="39"/>
      <c r="Q32" s="45"/>
    </row>
    <row r="33" spans="1:17" ht="24" customHeight="1">
      <c r="A33" s="23"/>
      <c r="B33" s="42" t="s">
        <v>45</v>
      </c>
      <c r="C33" s="25">
        <v>107</v>
      </c>
      <c r="D33" s="25">
        <v>2</v>
      </c>
      <c r="E33" s="25">
        <v>1</v>
      </c>
      <c r="F33" s="25">
        <v>4</v>
      </c>
      <c r="G33" s="25">
        <v>2</v>
      </c>
      <c r="H33" s="25">
        <v>1</v>
      </c>
      <c r="I33" s="25">
        <v>7</v>
      </c>
      <c r="J33" s="25"/>
      <c r="K33" s="25"/>
      <c r="L33" s="25"/>
      <c r="M33" s="25"/>
      <c r="N33" s="43">
        <f t="shared" si="2"/>
        <v>124</v>
      </c>
      <c r="O33" s="46" t="s">
        <v>46</v>
      </c>
      <c r="P33" s="39"/>
      <c r="Q33" s="45"/>
    </row>
    <row r="34" spans="1:17" ht="24" customHeight="1">
      <c r="A34" s="23"/>
      <c r="B34" s="42" t="s">
        <v>47</v>
      </c>
      <c r="C34" s="25">
        <v>248</v>
      </c>
      <c r="D34" s="25">
        <v>22</v>
      </c>
      <c r="E34" s="25">
        <v>4</v>
      </c>
      <c r="F34" s="25">
        <v>21</v>
      </c>
      <c r="G34" s="25">
        <v>78</v>
      </c>
      <c r="H34" s="25">
        <v>15</v>
      </c>
      <c r="I34" s="25">
        <v>20</v>
      </c>
      <c r="J34" s="25"/>
      <c r="K34" s="25">
        <v>40</v>
      </c>
      <c r="L34" s="25"/>
      <c r="M34" s="25">
        <v>33</v>
      </c>
      <c r="N34" s="43">
        <f t="shared" si="2"/>
        <v>481</v>
      </c>
      <c r="O34" s="46" t="s">
        <v>167</v>
      </c>
      <c r="P34" s="39"/>
      <c r="Q34" s="45"/>
    </row>
    <row r="35" spans="1:17" ht="24" customHeight="1" thickBot="1">
      <c r="A35" s="23"/>
      <c r="B35" s="48" t="s">
        <v>48</v>
      </c>
      <c r="C35" s="49">
        <v>135</v>
      </c>
      <c r="D35" s="49">
        <v>83</v>
      </c>
      <c r="E35" s="49">
        <v>207</v>
      </c>
      <c r="F35" s="49">
        <v>2</v>
      </c>
      <c r="G35" s="49">
        <v>54</v>
      </c>
      <c r="H35" s="49">
        <v>3</v>
      </c>
      <c r="I35" s="49">
        <v>41</v>
      </c>
      <c r="J35" s="49"/>
      <c r="K35" s="49">
        <v>93</v>
      </c>
      <c r="L35" s="49"/>
      <c r="M35" s="49">
        <v>560</v>
      </c>
      <c r="N35" s="50">
        <f t="shared" si="2"/>
        <v>1178</v>
      </c>
      <c r="O35" s="51" t="s">
        <v>15</v>
      </c>
      <c r="P35" s="39"/>
      <c r="Q35" s="45"/>
    </row>
    <row r="36" spans="1:17" ht="33" customHeight="1" thickBot="1">
      <c r="A36" s="23"/>
      <c r="B36" s="48" t="s">
        <v>49</v>
      </c>
      <c r="C36" s="49">
        <f>SUM(C14:C35)</f>
        <v>20428</v>
      </c>
      <c r="D36" s="49">
        <f aca="true" t="shared" si="3" ref="D36:N36">SUM(D14:D35)</f>
        <v>1472</v>
      </c>
      <c r="E36" s="49">
        <f t="shared" si="3"/>
        <v>11954</v>
      </c>
      <c r="F36" s="49">
        <f t="shared" si="3"/>
        <v>1134</v>
      </c>
      <c r="G36" s="49">
        <f t="shared" si="3"/>
        <v>343</v>
      </c>
      <c r="H36" s="49">
        <f t="shared" si="3"/>
        <v>138</v>
      </c>
      <c r="I36" s="49">
        <f t="shared" si="3"/>
        <v>149</v>
      </c>
      <c r="J36" s="49">
        <f t="shared" si="3"/>
        <v>21</v>
      </c>
      <c r="K36" s="49">
        <f t="shared" si="3"/>
        <v>914</v>
      </c>
      <c r="L36" s="49">
        <f t="shared" si="3"/>
        <v>231</v>
      </c>
      <c r="M36" s="49">
        <f t="shared" si="3"/>
        <v>3740</v>
      </c>
      <c r="N36" s="52">
        <f t="shared" si="3"/>
        <v>40524</v>
      </c>
      <c r="O36" s="53"/>
      <c r="P36" s="39"/>
      <c r="Q36" s="45"/>
    </row>
    <row r="37" spans="1:16" ht="5.25" customHeight="1">
      <c r="A37" s="7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5"/>
      <c r="P37" s="7"/>
    </row>
  </sheetData>
  <mergeCells count="19">
    <mergeCell ref="O12:O13"/>
    <mergeCell ref="M11:N11"/>
    <mergeCell ref="J12:J13"/>
    <mergeCell ref="K12:K13"/>
    <mergeCell ref="M12:M13"/>
    <mergeCell ref="N12:N13"/>
    <mergeCell ref="C12:C13"/>
    <mergeCell ref="D12:D13"/>
    <mergeCell ref="H12:H13"/>
    <mergeCell ref="I12:I13"/>
    <mergeCell ref="M2:N2"/>
    <mergeCell ref="C3:C4"/>
    <mergeCell ref="D3:D4"/>
    <mergeCell ref="H3:H4"/>
    <mergeCell ref="I3:I4"/>
    <mergeCell ref="J3:J4"/>
    <mergeCell ref="K3:K4"/>
    <mergeCell ref="M3:M4"/>
    <mergeCell ref="N3:N4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65" zoomScaleNormal="65" workbookViewId="0" topLeftCell="A1">
      <selection activeCell="A1" sqref="A1"/>
    </sheetView>
  </sheetViews>
  <sheetFormatPr defaultColWidth="15.625" defaultRowHeight="13.5"/>
  <cols>
    <col min="1" max="1" width="0.74609375" style="10" customWidth="1"/>
    <col min="2" max="2" width="12.375" style="10" customWidth="1"/>
    <col min="3" max="14" width="10.125" style="10" customWidth="1"/>
    <col min="15" max="15" width="77.75390625" style="9" customWidth="1"/>
    <col min="16" max="16" width="3.50390625" style="10" customWidth="1"/>
    <col min="17" max="16384" width="15.625" style="10" customWidth="1"/>
  </cols>
  <sheetData>
    <row r="1" spans="1:15" s="59" customFormat="1" ht="26.25" customHeight="1" thickBot="1">
      <c r="A1" s="56" t="s">
        <v>220</v>
      </c>
      <c r="B1" s="32" t="s">
        <v>168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97" t="s">
        <v>148</v>
      </c>
      <c r="N1" s="97"/>
      <c r="O1" s="58"/>
    </row>
    <row r="2" spans="1:16" s="63" customFormat="1" ht="14.25" customHeight="1">
      <c r="A2" s="60"/>
      <c r="B2" s="12" t="s">
        <v>215</v>
      </c>
      <c r="C2" s="102" t="s">
        <v>221</v>
      </c>
      <c r="D2" s="102" t="s">
        <v>151</v>
      </c>
      <c r="E2" s="37" t="s">
        <v>16</v>
      </c>
      <c r="F2" s="61" t="s">
        <v>222</v>
      </c>
      <c r="G2" s="36" t="s">
        <v>152</v>
      </c>
      <c r="H2" s="102" t="s">
        <v>218</v>
      </c>
      <c r="I2" s="102" t="s">
        <v>153</v>
      </c>
      <c r="J2" s="102" t="s">
        <v>154</v>
      </c>
      <c r="K2" s="102" t="s">
        <v>219</v>
      </c>
      <c r="L2" s="13" t="s">
        <v>155</v>
      </c>
      <c r="M2" s="102" t="s">
        <v>156</v>
      </c>
      <c r="N2" s="107" t="s">
        <v>157</v>
      </c>
      <c r="O2" s="105" t="s">
        <v>160</v>
      </c>
      <c r="P2" s="62"/>
    </row>
    <row r="3" spans="1:16" ht="17.25" customHeight="1" thickBot="1">
      <c r="A3" s="23"/>
      <c r="B3" s="19" t="s">
        <v>17</v>
      </c>
      <c r="C3" s="109"/>
      <c r="D3" s="109"/>
      <c r="E3" s="20" t="s">
        <v>18</v>
      </c>
      <c r="F3" s="64" t="s">
        <v>158</v>
      </c>
      <c r="G3" s="65" t="s">
        <v>159</v>
      </c>
      <c r="H3" s="109"/>
      <c r="I3" s="109"/>
      <c r="J3" s="109"/>
      <c r="K3" s="109"/>
      <c r="L3" s="66" t="s">
        <v>149</v>
      </c>
      <c r="M3" s="109"/>
      <c r="N3" s="108"/>
      <c r="O3" s="106"/>
      <c r="P3" s="39"/>
    </row>
    <row r="4" spans="1:17" ht="24" customHeight="1">
      <c r="A4" s="23"/>
      <c r="B4" s="24" t="s">
        <v>50</v>
      </c>
      <c r="C4" s="25">
        <v>1137</v>
      </c>
      <c r="D4" s="25">
        <v>795</v>
      </c>
      <c r="E4" s="25">
        <v>86</v>
      </c>
      <c r="F4" s="25">
        <v>30</v>
      </c>
      <c r="G4" s="25"/>
      <c r="H4" s="25">
        <v>4</v>
      </c>
      <c r="I4" s="25">
        <v>18</v>
      </c>
      <c r="J4" s="25">
        <v>2</v>
      </c>
      <c r="K4" s="25">
        <v>71</v>
      </c>
      <c r="L4" s="25"/>
      <c r="M4" s="25">
        <v>106</v>
      </c>
      <c r="N4" s="67">
        <f aca="true" t="shared" si="0" ref="N4:N36">SUM(C4:M4)</f>
        <v>2249</v>
      </c>
      <c r="O4" s="68" t="s">
        <v>169</v>
      </c>
      <c r="P4" s="39"/>
      <c r="Q4" s="1"/>
    </row>
    <row r="5" spans="1:17" ht="24" customHeight="1">
      <c r="A5" s="23"/>
      <c r="B5" s="24" t="s">
        <v>51</v>
      </c>
      <c r="C5" s="25">
        <v>1973</v>
      </c>
      <c r="D5" s="25">
        <v>745</v>
      </c>
      <c r="E5" s="25">
        <v>541</v>
      </c>
      <c r="F5" s="25">
        <v>54</v>
      </c>
      <c r="G5" s="25"/>
      <c r="H5" s="25">
        <v>5</v>
      </c>
      <c r="I5" s="25"/>
      <c r="J5" s="25">
        <v>1</v>
      </c>
      <c r="K5" s="25">
        <v>43</v>
      </c>
      <c r="L5" s="25"/>
      <c r="M5" s="25"/>
      <c r="N5" s="69">
        <f t="shared" si="0"/>
        <v>3362</v>
      </c>
      <c r="O5" s="70" t="s">
        <v>170</v>
      </c>
      <c r="P5" s="39"/>
      <c r="Q5" s="1"/>
    </row>
    <row r="6" spans="1:17" ht="24" customHeight="1">
      <c r="A6" s="23"/>
      <c r="B6" s="24" t="s">
        <v>52</v>
      </c>
      <c r="C6" s="47">
        <v>549</v>
      </c>
      <c r="D6" s="47">
        <v>143</v>
      </c>
      <c r="E6" s="25">
        <v>379</v>
      </c>
      <c r="F6" s="25"/>
      <c r="G6" s="25"/>
      <c r="H6" s="25"/>
      <c r="I6" s="25">
        <v>1</v>
      </c>
      <c r="J6" s="25"/>
      <c r="K6" s="25"/>
      <c r="L6" s="25">
        <v>76</v>
      </c>
      <c r="M6" s="25"/>
      <c r="N6" s="69">
        <f t="shared" si="0"/>
        <v>1148</v>
      </c>
      <c r="O6" s="71" t="s">
        <v>171</v>
      </c>
      <c r="P6" s="39"/>
      <c r="Q6" s="1"/>
    </row>
    <row r="7" spans="1:17" ht="24" customHeight="1">
      <c r="A7" s="23"/>
      <c r="B7" s="24" t="s">
        <v>53</v>
      </c>
      <c r="C7" s="47">
        <v>469</v>
      </c>
      <c r="D7" s="25">
        <v>95</v>
      </c>
      <c r="E7" s="25">
        <v>42</v>
      </c>
      <c r="F7" s="25"/>
      <c r="G7" s="25"/>
      <c r="H7" s="25"/>
      <c r="I7" s="25"/>
      <c r="J7" s="25"/>
      <c r="K7" s="25"/>
      <c r="L7" s="25"/>
      <c r="M7" s="25">
        <v>3</v>
      </c>
      <c r="N7" s="69">
        <f t="shared" si="0"/>
        <v>609</v>
      </c>
      <c r="O7" s="70" t="s">
        <v>172</v>
      </c>
      <c r="P7" s="39"/>
      <c r="Q7" s="1"/>
    </row>
    <row r="8" spans="1:17" ht="24" customHeight="1">
      <c r="A8" s="23"/>
      <c r="B8" s="24" t="s">
        <v>223</v>
      </c>
      <c r="C8" s="25">
        <v>193</v>
      </c>
      <c r="D8" s="25">
        <v>119</v>
      </c>
      <c r="E8" s="25">
        <v>20</v>
      </c>
      <c r="F8" s="25"/>
      <c r="G8" s="25">
        <v>25</v>
      </c>
      <c r="H8" s="25"/>
      <c r="I8" s="25">
        <v>2</v>
      </c>
      <c r="J8" s="25">
        <v>8</v>
      </c>
      <c r="K8" s="25"/>
      <c r="L8" s="25"/>
      <c r="M8" s="25">
        <v>158</v>
      </c>
      <c r="N8" s="69">
        <f t="shared" si="0"/>
        <v>525</v>
      </c>
      <c r="O8" s="71" t="s">
        <v>206</v>
      </c>
      <c r="P8" s="39"/>
      <c r="Q8" s="1"/>
    </row>
    <row r="9" spans="1:17" ht="24" customHeight="1">
      <c r="A9" s="23"/>
      <c r="B9" s="24" t="s">
        <v>224</v>
      </c>
      <c r="C9" s="25">
        <v>19</v>
      </c>
      <c r="D9" s="25">
        <v>387</v>
      </c>
      <c r="E9" s="25">
        <v>254</v>
      </c>
      <c r="F9" s="25"/>
      <c r="G9" s="25"/>
      <c r="H9" s="25"/>
      <c r="I9" s="25">
        <v>25</v>
      </c>
      <c r="J9" s="25"/>
      <c r="K9" s="25"/>
      <c r="L9" s="25"/>
      <c r="M9" s="25">
        <v>39</v>
      </c>
      <c r="N9" s="69">
        <f t="shared" si="0"/>
        <v>724</v>
      </c>
      <c r="O9" s="71" t="s">
        <v>54</v>
      </c>
      <c r="P9" s="39"/>
      <c r="Q9" s="1"/>
    </row>
    <row r="10" spans="1:17" ht="24" customHeight="1">
      <c r="A10" s="23"/>
      <c r="B10" s="24" t="s">
        <v>55</v>
      </c>
      <c r="C10" s="25">
        <v>41</v>
      </c>
      <c r="D10" s="25">
        <v>208</v>
      </c>
      <c r="E10" s="25">
        <v>5</v>
      </c>
      <c r="F10" s="25"/>
      <c r="G10" s="25"/>
      <c r="H10" s="25"/>
      <c r="I10" s="25"/>
      <c r="J10" s="25"/>
      <c r="K10" s="25">
        <v>74</v>
      </c>
      <c r="L10" s="25"/>
      <c r="M10" s="25"/>
      <c r="N10" s="69">
        <f t="shared" si="0"/>
        <v>328</v>
      </c>
      <c r="O10" s="71" t="s">
        <v>225</v>
      </c>
      <c r="P10" s="39"/>
      <c r="Q10" s="1"/>
    </row>
    <row r="11" spans="1:17" ht="24" customHeight="1">
      <c r="A11" s="23"/>
      <c r="B11" s="24" t="s">
        <v>56</v>
      </c>
      <c r="C11" s="47">
        <v>751</v>
      </c>
      <c r="D11" s="25">
        <v>187</v>
      </c>
      <c r="E11" s="25">
        <v>453</v>
      </c>
      <c r="F11" s="25">
        <v>10</v>
      </c>
      <c r="G11" s="25"/>
      <c r="H11" s="25">
        <v>4</v>
      </c>
      <c r="I11" s="25">
        <v>4</v>
      </c>
      <c r="J11" s="25">
        <v>8</v>
      </c>
      <c r="K11" s="25">
        <v>56</v>
      </c>
      <c r="L11" s="25"/>
      <c r="M11" s="25"/>
      <c r="N11" s="69">
        <f t="shared" si="0"/>
        <v>1473</v>
      </c>
      <c r="O11" s="71" t="s">
        <v>226</v>
      </c>
      <c r="P11" s="39"/>
      <c r="Q11" s="1"/>
    </row>
    <row r="12" spans="1:17" ht="24" customHeight="1">
      <c r="A12" s="23"/>
      <c r="B12" s="24" t="s">
        <v>57</v>
      </c>
      <c r="C12" s="25">
        <v>578</v>
      </c>
      <c r="D12" s="25">
        <v>152</v>
      </c>
      <c r="E12" s="25">
        <v>175</v>
      </c>
      <c r="F12" s="25"/>
      <c r="G12" s="25"/>
      <c r="H12" s="25"/>
      <c r="I12" s="25">
        <v>3</v>
      </c>
      <c r="J12" s="25">
        <v>30</v>
      </c>
      <c r="K12" s="25">
        <v>2</v>
      </c>
      <c r="L12" s="25">
        <v>35</v>
      </c>
      <c r="M12" s="25">
        <v>367</v>
      </c>
      <c r="N12" s="69">
        <f t="shared" si="0"/>
        <v>1342</v>
      </c>
      <c r="O12" s="71" t="s">
        <v>173</v>
      </c>
      <c r="P12" s="39"/>
      <c r="Q12" s="1"/>
    </row>
    <row r="13" spans="1:17" ht="24" customHeight="1">
      <c r="A13" s="23"/>
      <c r="B13" s="24" t="s">
        <v>58</v>
      </c>
      <c r="C13" s="25">
        <v>238</v>
      </c>
      <c r="D13" s="25">
        <v>47</v>
      </c>
      <c r="E13" s="25">
        <v>30</v>
      </c>
      <c r="F13" s="25"/>
      <c r="G13" s="25"/>
      <c r="H13" s="25">
        <v>2</v>
      </c>
      <c r="I13" s="25">
        <v>7</v>
      </c>
      <c r="J13" s="25">
        <v>23</v>
      </c>
      <c r="K13" s="25"/>
      <c r="L13" s="25">
        <v>1</v>
      </c>
      <c r="M13" s="25">
        <v>20</v>
      </c>
      <c r="N13" s="69">
        <f t="shared" si="0"/>
        <v>368</v>
      </c>
      <c r="O13" s="71" t="s">
        <v>227</v>
      </c>
      <c r="P13" s="39"/>
      <c r="Q13" s="1"/>
    </row>
    <row r="14" spans="1:17" ht="24" customHeight="1">
      <c r="A14" s="23"/>
      <c r="B14" s="24" t="s">
        <v>59</v>
      </c>
      <c r="C14" s="25"/>
      <c r="D14" s="25">
        <v>1</v>
      </c>
      <c r="E14" s="25">
        <v>2</v>
      </c>
      <c r="F14" s="25"/>
      <c r="G14" s="25"/>
      <c r="H14" s="25"/>
      <c r="I14" s="25"/>
      <c r="J14" s="25"/>
      <c r="K14" s="25"/>
      <c r="L14" s="25"/>
      <c r="M14" s="25">
        <v>15</v>
      </c>
      <c r="N14" s="69">
        <f t="shared" si="0"/>
        <v>18</v>
      </c>
      <c r="O14" s="71" t="s">
        <v>60</v>
      </c>
      <c r="P14" s="39"/>
      <c r="Q14" s="1"/>
    </row>
    <row r="15" spans="1:17" ht="24" customHeight="1">
      <c r="A15" s="23"/>
      <c r="B15" s="24" t="s">
        <v>61</v>
      </c>
      <c r="C15" s="25">
        <v>153</v>
      </c>
      <c r="D15" s="25">
        <v>6</v>
      </c>
      <c r="E15" s="25"/>
      <c r="F15" s="25"/>
      <c r="G15" s="25"/>
      <c r="H15" s="25"/>
      <c r="I15" s="25"/>
      <c r="J15" s="25"/>
      <c r="K15" s="25">
        <v>62</v>
      </c>
      <c r="L15" s="25"/>
      <c r="M15" s="25"/>
      <c r="N15" s="69">
        <f t="shared" si="0"/>
        <v>221</v>
      </c>
      <c r="O15" s="71" t="s">
        <v>174</v>
      </c>
      <c r="P15" s="39"/>
      <c r="Q15" s="1"/>
    </row>
    <row r="16" spans="1:17" ht="24" customHeight="1">
      <c r="A16" s="23"/>
      <c r="B16" s="24" t="s">
        <v>62</v>
      </c>
      <c r="C16" s="25">
        <v>399</v>
      </c>
      <c r="D16" s="25">
        <v>194</v>
      </c>
      <c r="E16" s="25">
        <v>12</v>
      </c>
      <c r="F16" s="25">
        <v>1</v>
      </c>
      <c r="G16" s="25"/>
      <c r="H16" s="25">
        <v>7</v>
      </c>
      <c r="I16" s="25">
        <v>1</v>
      </c>
      <c r="J16" s="25">
        <v>1</v>
      </c>
      <c r="K16" s="25"/>
      <c r="L16" s="25"/>
      <c r="M16" s="25"/>
      <c r="N16" s="69">
        <f t="shared" si="0"/>
        <v>615</v>
      </c>
      <c r="O16" s="72" t="s">
        <v>175</v>
      </c>
      <c r="P16" s="39"/>
      <c r="Q16" s="1"/>
    </row>
    <row r="17" spans="1:17" ht="24" customHeight="1">
      <c r="A17" s="23"/>
      <c r="B17" s="24" t="s">
        <v>228</v>
      </c>
      <c r="C17" s="25">
        <v>32</v>
      </c>
      <c r="D17" s="25">
        <v>14</v>
      </c>
      <c r="E17" s="25">
        <v>4</v>
      </c>
      <c r="F17" s="25">
        <v>2</v>
      </c>
      <c r="G17" s="25"/>
      <c r="H17" s="25">
        <v>4</v>
      </c>
      <c r="I17" s="25"/>
      <c r="J17" s="25"/>
      <c r="K17" s="25"/>
      <c r="L17" s="25"/>
      <c r="M17" s="25">
        <v>9</v>
      </c>
      <c r="N17" s="69">
        <f t="shared" si="0"/>
        <v>65</v>
      </c>
      <c r="O17" s="71" t="s">
        <v>229</v>
      </c>
      <c r="P17" s="39"/>
      <c r="Q17" s="1"/>
    </row>
    <row r="18" spans="1:17" ht="24" customHeight="1">
      <c r="A18" s="23"/>
      <c r="B18" s="24" t="s">
        <v>63</v>
      </c>
      <c r="C18" s="25">
        <v>161</v>
      </c>
      <c r="D18" s="25">
        <v>332</v>
      </c>
      <c r="E18" s="25">
        <v>8</v>
      </c>
      <c r="F18" s="25"/>
      <c r="G18" s="25"/>
      <c r="H18" s="25"/>
      <c r="I18" s="25"/>
      <c r="J18" s="25">
        <v>11</v>
      </c>
      <c r="K18" s="25"/>
      <c r="L18" s="25"/>
      <c r="M18" s="25">
        <v>40</v>
      </c>
      <c r="N18" s="69">
        <f t="shared" si="0"/>
        <v>552</v>
      </c>
      <c r="O18" s="70" t="s">
        <v>176</v>
      </c>
      <c r="P18" s="39"/>
      <c r="Q18" s="1"/>
    </row>
    <row r="19" spans="1:17" ht="24" customHeight="1">
      <c r="A19" s="23"/>
      <c r="B19" s="24" t="s">
        <v>64</v>
      </c>
      <c r="C19" s="25">
        <v>213</v>
      </c>
      <c r="D19" s="25">
        <v>167</v>
      </c>
      <c r="E19" s="25">
        <v>3</v>
      </c>
      <c r="F19" s="25">
        <v>9</v>
      </c>
      <c r="G19" s="25"/>
      <c r="H19" s="25">
        <v>5</v>
      </c>
      <c r="I19" s="25">
        <v>2</v>
      </c>
      <c r="J19" s="25">
        <v>117</v>
      </c>
      <c r="K19" s="25"/>
      <c r="L19" s="47"/>
      <c r="M19" s="25"/>
      <c r="N19" s="69">
        <f t="shared" si="0"/>
        <v>516</v>
      </c>
      <c r="O19" s="71" t="s">
        <v>230</v>
      </c>
      <c r="P19" s="39"/>
      <c r="Q19" s="1"/>
    </row>
    <row r="20" spans="1:17" ht="24" customHeight="1">
      <c r="A20" s="23"/>
      <c r="B20" s="24" t="s">
        <v>65</v>
      </c>
      <c r="C20" s="25">
        <v>825</v>
      </c>
      <c r="D20" s="25">
        <v>118</v>
      </c>
      <c r="E20" s="25">
        <v>15</v>
      </c>
      <c r="F20" s="25"/>
      <c r="G20" s="25"/>
      <c r="H20" s="25"/>
      <c r="I20" s="25"/>
      <c r="J20" s="25">
        <v>26</v>
      </c>
      <c r="K20" s="25">
        <v>19</v>
      </c>
      <c r="L20" s="25"/>
      <c r="M20" s="25">
        <v>12</v>
      </c>
      <c r="N20" s="69">
        <f t="shared" si="0"/>
        <v>1015</v>
      </c>
      <c r="O20" s="71" t="s">
        <v>177</v>
      </c>
      <c r="P20" s="39"/>
      <c r="Q20" s="1"/>
    </row>
    <row r="21" spans="1:17" ht="24" customHeight="1">
      <c r="A21" s="23"/>
      <c r="B21" s="24" t="s">
        <v>66</v>
      </c>
      <c r="C21" s="25">
        <v>174</v>
      </c>
      <c r="D21" s="25">
        <v>3</v>
      </c>
      <c r="E21" s="25"/>
      <c r="F21" s="25"/>
      <c r="G21" s="25"/>
      <c r="H21" s="25"/>
      <c r="I21" s="25"/>
      <c r="J21" s="25"/>
      <c r="K21" s="25"/>
      <c r="L21" s="25"/>
      <c r="M21" s="25"/>
      <c r="N21" s="69">
        <f t="shared" si="0"/>
        <v>177</v>
      </c>
      <c r="O21" s="71" t="s">
        <v>231</v>
      </c>
      <c r="P21" s="39"/>
      <c r="Q21" s="1"/>
    </row>
    <row r="22" spans="1:17" ht="24" customHeight="1">
      <c r="A22" s="23"/>
      <c r="B22" s="24" t="s">
        <v>67</v>
      </c>
      <c r="C22" s="25">
        <v>3</v>
      </c>
      <c r="D22" s="25"/>
      <c r="E22" s="25">
        <v>3</v>
      </c>
      <c r="F22" s="25"/>
      <c r="G22" s="25"/>
      <c r="H22" s="25"/>
      <c r="I22" s="25">
        <v>1</v>
      </c>
      <c r="J22" s="25"/>
      <c r="K22" s="25"/>
      <c r="L22" s="25"/>
      <c r="M22" s="25"/>
      <c r="N22" s="69">
        <f t="shared" si="0"/>
        <v>7</v>
      </c>
      <c r="O22" s="71" t="s">
        <v>232</v>
      </c>
      <c r="P22" s="39"/>
      <c r="Q22" s="1"/>
    </row>
    <row r="23" spans="1:17" ht="24" customHeight="1">
      <c r="A23" s="23"/>
      <c r="B23" s="24" t="s">
        <v>68</v>
      </c>
      <c r="C23" s="25">
        <v>6</v>
      </c>
      <c r="D23" s="25">
        <v>40</v>
      </c>
      <c r="E23" s="25"/>
      <c r="F23" s="25"/>
      <c r="G23" s="25"/>
      <c r="H23" s="25"/>
      <c r="I23" s="25"/>
      <c r="J23" s="25"/>
      <c r="K23" s="25">
        <v>33</v>
      </c>
      <c r="L23" s="25"/>
      <c r="M23" s="25">
        <v>1</v>
      </c>
      <c r="N23" s="69">
        <f t="shared" si="0"/>
        <v>80</v>
      </c>
      <c r="O23" s="71" t="s">
        <v>178</v>
      </c>
      <c r="P23" s="39"/>
      <c r="Q23" s="1"/>
    </row>
    <row r="24" spans="1:17" ht="24" customHeight="1">
      <c r="A24" s="23"/>
      <c r="B24" s="24" t="s">
        <v>69</v>
      </c>
      <c r="C24" s="25">
        <v>174</v>
      </c>
      <c r="D24" s="25">
        <v>2</v>
      </c>
      <c r="E24" s="25"/>
      <c r="F24" s="25"/>
      <c r="G24" s="25"/>
      <c r="H24" s="25"/>
      <c r="I24" s="25">
        <v>2</v>
      </c>
      <c r="J24" s="25"/>
      <c r="K24" s="25"/>
      <c r="L24" s="25"/>
      <c r="M24" s="25">
        <v>1</v>
      </c>
      <c r="N24" s="69">
        <f t="shared" si="0"/>
        <v>179</v>
      </c>
      <c r="O24" s="71" t="s">
        <v>213</v>
      </c>
      <c r="P24" s="39"/>
      <c r="Q24" s="1"/>
    </row>
    <row r="25" spans="1:17" ht="24" customHeight="1">
      <c r="A25" s="23"/>
      <c r="B25" s="24" t="s">
        <v>70</v>
      </c>
      <c r="C25" s="25">
        <v>113</v>
      </c>
      <c r="D25" s="25">
        <v>15</v>
      </c>
      <c r="E25" s="25"/>
      <c r="F25" s="25"/>
      <c r="G25" s="25"/>
      <c r="H25" s="25"/>
      <c r="I25" s="25"/>
      <c r="J25" s="25"/>
      <c r="K25" s="25"/>
      <c r="L25" s="25"/>
      <c r="M25" s="25">
        <v>13</v>
      </c>
      <c r="N25" s="69">
        <f t="shared" si="0"/>
        <v>141</v>
      </c>
      <c r="O25" s="71" t="s">
        <v>71</v>
      </c>
      <c r="P25" s="39"/>
      <c r="Q25" s="1"/>
    </row>
    <row r="26" spans="1:17" ht="24" customHeight="1">
      <c r="A26" s="23"/>
      <c r="B26" s="24" t="s">
        <v>72</v>
      </c>
      <c r="C26" s="25">
        <v>199</v>
      </c>
      <c r="D26" s="25">
        <v>150</v>
      </c>
      <c r="E26" s="25">
        <v>30</v>
      </c>
      <c r="F26" s="25"/>
      <c r="G26" s="25"/>
      <c r="H26" s="25">
        <v>2</v>
      </c>
      <c r="I26" s="25">
        <v>6</v>
      </c>
      <c r="J26" s="25"/>
      <c r="K26" s="25"/>
      <c r="L26" s="25"/>
      <c r="M26" s="25"/>
      <c r="N26" s="69">
        <f t="shared" si="0"/>
        <v>387</v>
      </c>
      <c r="O26" s="71" t="s">
        <v>179</v>
      </c>
      <c r="P26" s="39"/>
      <c r="Q26" s="1"/>
    </row>
    <row r="27" spans="1:17" ht="24" customHeight="1">
      <c r="A27" s="23"/>
      <c r="B27" s="24" t="s">
        <v>73</v>
      </c>
      <c r="C27" s="25">
        <v>116</v>
      </c>
      <c r="D27" s="25">
        <v>45</v>
      </c>
      <c r="E27" s="25">
        <v>21</v>
      </c>
      <c r="F27" s="25">
        <v>1</v>
      </c>
      <c r="G27" s="25"/>
      <c r="H27" s="25">
        <v>1</v>
      </c>
      <c r="I27" s="25">
        <v>1</v>
      </c>
      <c r="J27" s="25"/>
      <c r="K27" s="25">
        <v>45</v>
      </c>
      <c r="L27" s="25"/>
      <c r="M27" s="25"/>
      <c r="N27" s="69">
        <f t="shared" si="0"/>
        <v>230</v>
      </c>
      <c r="O27" s="71" t="s">
        <v>209</v>
      </c>
      <c r="P27" s="39"/>
      <c r="Q27" s="1"/>
    </row>
    <row r="28" spans="1:17" ht="24" customHeight="1">
      <c r="A28" s="23"/>
      <c r="B28" s="24" t="s">
        <v>74</v>
      </c>
      <c r="C28" s="25">
        <v>132</v>
      </c>
      <c r="D28" s="25">
        <v>71</v>
      </c>
      <c r="E28" s="25">
        <v>35</v>
      </c>
      <c r="F28" s="25"/>
      <c r="G28" s="25"/>
      <c r="H28" s="25">
        <v>10</v>
      </c>
      <c r="I28" s="25"/>
      <c r="J28" s="25">
        <v>4</v>
      </c>
      <c r="K28" s="25"/>
      <c r="L28" s="25"/>
      <c r="M28" s="25">
        <v>18</v>
      </c>
      <c r="N28" s="69">
        <f t="shared" si="0"/>
        <v>270</v>
      </c>
      <c r="O28" s="71" t="s">
        <v>180</v>
      </c>
      <c r="P28" s="39"/>
      <c r="Q28" s="1"/>
    </row>
    <row r="29" spans="1:17" ht="24" customHeight="1">
      <c r="A29" s="23"/>
      <c r="B29" s="24" t="s">
        <v>75</v>
      </c>
      <c r="C29" s="25">
        <v>68</v>
      </c>
      <c r="D29" s="25">
        <v>46</v>
      </c>
      <c r="E29" s="25">
        <v>36</v>
      </c>
      <c r="F29" s="25"/>
      <c r="G29" s="25"/>
      <c r="H29" s="25"/>
      <c r="I29" s="25">
        <v>5</v>
      </c>
      <c r="J29" s="25"/>
      <c r="K29" s="25">
        <v>54</v>
      </c>
      <c r="L29" s="25"/>
      <c r="M29" s="25"/>
      <c r="N29" s="69">
        <f t="shared" si="0"/>
        <v>209</v>
      </c>
      <c r="O29" s="71" t="s">
        <v>233</v>
      </c>
      <c r="P29" s="39"/>
      <c r="Q29" s="1"/>
    </row>
    <row r="30" spans="1:17" ht="24" customHeight="1">
      <c r="A30" s="23"/>
      <c r="B30" s="24" t="s">
        <v>76</v>
      </c>
      <c r="C30" s="25">
        <v>43</v>
      </c>
      <c r="D30" s="25">
        <v>15</v>
      </c>
      <c r="E30" s="25">
        <v>6</v>
      </c>
      <c r="F30" s="47">
        <v>12</v>
      </c>
      <c r="G30" s="25"/>
      <c r="H30" s="25">
        <v>4</v>
      </c>
      <c r="I30" s="25">
        <v>11</v>
      </c>
      <c r="J30" s="25"/>
      <c r="K30" s="25"/>
      <c r="L30" s="25"/>
      <c r="M30" s="25">
        <v>19</v>
      </c>
      <c r="N30" s="69">
        <f t="shared" si="0"/>
        <v>110</v>
      </c>
      <c r="O30" s="71" t="s">
        <v>77</v>
      </c>
      <c r="P30" s="39"/>
      <c r="Q30" s="1"/>
    </row>
    <row r="31" spans="1:17" ht="24" customHeight="1">
      <c r="A31" s="23"/>
      <c r="B31" s="24" t="s">
        <v>78</v>
      </c>
      <c r="C31" s="25">
        <v>272</v>
      </c>
      <c r="D31" s="25">
        <v>61</v>
      </c>
      <c r="E31" s="25">
        <v>13</v>
      </c>
      <c r="F31" s="25">
        <v>12</v>
      </c>
      <c r="G31" s="25"/>
      <c r="H31" s="25">
        <v>23</v>
      </c>
      <c r="I31" s="25">
        <v>1</v>
      </c>
      <c r="J31" s="25"/>
      <c r="K31" s="25"/>
      <c r="L31" s="25"/>
      <c r="M31" s="25">
        <v>8</v>
      </c>
      <c r="N31" s="69">
        <f t="shared" si="0"/>
        <v>390</v>
      </c>
      <c r="O31" s="71" t="s">
        <v>181</v>
      </c>
      <c r="P31" s="39"/>
      <c r="Q31" s="1"/>
    </row>
    <row r="32" spans="1:17" ht="24" customHeight="1">
      <c r="A32" s="23"/>
      <c r="B32" s="24" t="s">
        <v>79</v>
      </c>
      <c r="C32" s="25">
        <v>191</v>
      </c>
      <c r="D32" s="25">
        <v>118</v>
      </c>
      <c r="E32" s="25">
        <v>3</v>
      </c>
      <c r="F32" s="25">
        <v>2</v>
      </c>
      <c r="G32" s="25">
        <v>72</v>
      </c>
      <c r="H32" s="25">
        <v>3</v>
      </c>
      <c r="I32" s="25">
        <v>1</v>
      </c>
      <c r="J32" s="25"/>
      <c r="K32" s="25"/>
      <c r="L32" s="25"/>
      <c r="M32" s="25">
        <v>2</v>
      </c>
      <c r="N32" s="69">
        <f t="shared" si="0"/>
        <v>392</v>
      </c>
      <c r="O32" s="73" t="s">
        <v>212</v>
      </c>
      <c r="P32" s="39"/>
      <c r="Q32" s="1"/>
    </row>
    <row r="33" spans="1:17" ht="24" customHeight="1">
      <c r="A33" s="23"/>
      <c r="B33" s="24" t="s">
        <v>80</v>
      </c>
      <c r="C33" s="25"/>
      <c r="D33" s="25">
        <v>4</v>
      </c>
      <c r="E33" s="25">
        <v>5</v>
      </c>
      <c r="F33" s="25"/>
      <c r="G33" s="25"/>
      <c r="H33" s="25"/>
      <c r="I33" s="25">
        <v>7</v>
      </c>
      <c r="J33" s="25"/>
      <c r="K33" s="25"/>
      <c r="L33" s="25"/>
      <c r="M33" s="25"/>
      <c r="N33" s="69">
        <f t="shared" si="0"/>
        <v>16</v>
      </c>
      <c r="O33" s="71" t="s">
        <v>81</v>
      </c>
      <c r="P33" s="39"/>
      <c r="Q33" s="1"/>
    </row>
    <row r="34" spans="1:17" ht="24" customHeight="1">
      <c r="A34" s="23"/>
      <c r="B34" s="24" t="s">
        <v>82</v>
      </c>
      <c r="C34" s="25">
        <v>35</v>
      </c>
      <c r="D34" s="25">
        <v>95</v>
      </c>
      <c r="E34" s="25">
        <v>9</v>
      </c>
      <c r="F34" s="25"/>
      <c r="G34" s="25"/>
      <c r="H34" s="25"/>
      <c r="I34" s="25"/>
      <c r="J34" s="25"/>
      <c r="K34" s="25"/>
      <c r="L34" s="25"/>
      <c r="M34" s="25">
        <v>12</v>
      </c>
      <c r="N34" s="69">
        <f t="shared" si="0"/>
        <v>151</v>
      </c>
      <c r="O34" s="71" t="s">
        <v>83</v>
      </c>
      <c r="P34" s="39"/>
      <c r="Q34" s="1"/>
    </row>
    <row r="35" spans="1:17" ht="24" customHeight="1">
      <c r="A35" s="23"/>
      <c r="B35" s="24" t="s">
        <v>84</v>
      </c>
      <c r="C35" s="47">
        <v>7</v>
      </c>
      <c r="D35" s="47">
        <v>5</v>
      </c>
      <c r="E35" s="25"/>
      <c r="F35" s="25">
        <v>2</v>
      </c>
      <c r="G35" s="25"/>
      <c r="H35" s="25"/>
      <c r="I35" s="25"/>
      <c r="J35" s="25">
        <v>2</v>
      </c>
      <c r="K35" s="25"/>
      <c r="L35" s="25"/>
      <c r="M35" s="25"/>
      <c r="N35" s="69">
        <f t="shared" si="0"/>
        <v>16</v>
      </c>
      <c r="O35" s="71" t="s">
        <v>204</v>
      </c>
      <c r="P35" s="39"/>
      <c r="Q35" s="1"/>
    </row>
    <row r="36" spans="1:17" ht="24" customHeight="1" thickBot="1">
      <c r="A36" s="23"/>
      <c r="B36" s="74" t="s">
        <v>85</v>
      </c>
      <c r="C36" s="49">
        <v>99</v>
      </c>
      <c r="D36" s="49">
        <v>16</v>
      </c>
      <c r="E36" s="49"/>
      <c r="F36" s="49"/>
      <c r="G36" s="49"/>
      <c r="H36" s="49"/>
      <c r="I36" s="49"/>
      <c r="J36" s="49"/>
      <c r="K36" s="49"/>
      <c r="L36" s="49"/>
      <c r="M36" s="49">
        <v>2</v>
      </c>
      <c r="N36" s="31">
        <f t="shared" si="0"/>
        <v>117</v>
      </c>
      <c r="O36" s="75" t="s">
        <v>234</v>
      </c>
      <c r="P36" s="39"/>
      <c r="Q36" s="1"/>
    </row>
    <row r="37" spans="1:17" ht="31.5" customHeight="1" thickBot="1">
      <c r="A37" s="23"/>
      <c r="B37" s="74" t="s">
        <v>86</v>
      </c>
      <c r="C37" s="49">
        <f aca="true" t="shared" si="1" ref="C37:N37">SUM(C4:C36)</f>
        <v>9363</v>
      </c>
      <c r="D37" s="49">
        <f t="shared" si="1"/>
        <v>4396</v>
      </c>
      <c r="E37" s="49">
        <f t="shared" si="1"/>
        <v>2190</v>
      </c>
      <c r="F37" s="49">
        <f t="shared" si="1"/>
        <v>135</v>
      </c>
      <c r="G37" s="49">
        <f t="shared" si="1"/>
        <v>97</v>
      </c>
      <c r="H37" s="49">
        <f t="shared" si="1"/>
        <v>74</v>
      </c>
      <c r="I37" s="49">
        <f t="shared" si="1"/>
        <v>98</v>
      </c>
      <c r="J37" s="49">
        <f t="shared" si="1"/>
        <v>233</v>
      </c>
      <c r="K37" s="49">
        <f t="shared" si="1"/>
        <v>459</v>
      </c>
      <c r="L37" s="49">
        <f t="shared" si="1"/>
        <v>112</v>
      </c>
      <c r="M37" s="49">
        <f t="shared" si="1"/>
        <v>845</v>
      </c>
      <c r="N37" s="49">
        <f t="shared" si="1"/>
        <v>18002</v>
      </c>
      <c r="O37" s="76"/>
      <c r="P37" s="39"/>
      <c r="Q37" s="1"/>
    </row>
  </sheetData>
  <mergeCells count="10">
    <mergeCell ref="N2:N3"/>
    <mergeCell ref="O2:O3"/>
    <mergeCell ref="M1:N1"/>
    <mergeCell ref="C2:C3"/>
    <mergeCell ref="D2:D3"/>
    <mergeCell ref="H2:H3"/>
    <mergeCell ref="I2:I3"/>
    <mergeCell ref="J2:J3"/>
    <mergeCell ref="K2:K3"/>
    <mergeCell ref="M2:M3"/>
  </mergeCells>
  <printOptions horizontalCentered="1" verticalCentered="1"/>
  <pageMargins left="0.5905511811023623" right="0.31496062992125984" top="0.35433070866141736" bottom="0.31496062992125984" header="0" footer="0"/>
  <pageSetup blackAndWhite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59" customFormat="1" ht="19.5" customHeight="1" thickBot="1">
      <c r="A1" s="77" t="s">
        <v>182</v>
      </c>
      <c r="B1" s="78"/>
      <c r="C1" s="57"/>
      <c r="D1" s="57"/>
      <c r="E1" s="57"/>
      <c r="F1" s="57"/>
      <c r="G1" s="57"/>
      <c r="H1" s="57"/>
      <c r="I1" s="57"/>
      <c r="J1" s="57"/>
      <c r="K1" s="57"/>
      <c r="L1" s="57"/>
      <c r="M1" s="79" t="s">
        <v>148</v>
      </c>
      <c r="N1" s="10"/>
      <c r="O1" s="80"/>
    </row>
    <row r="2" spans="1:16" ht="24.75" customHeight="1">
      <c r="A2" s="23"/>
      <c r="B2" s="81" t="s">
        <v>138</v>
      </c>
      <c r="C2" s="102" t="s">
        <v>139</v>
      </c>
      <c r="D2" s="102" t="s">
        <v>151</v>
      </c>
      <c r="E2" s="82" t="s">
        <v>140</v>
      </c>
      <c r="F2" s="38" t="s">
        <v>141</v>
      </c>
      <c r="G2" s="38" t="s">
        <v>152</v>
      </c>
      <c r="H2" s="38" t="s">
        <v>142</v>
      </c>
      <c r="I2" s="102" t="s">
        <v>153</v>
      </c>
      <c r="J2" s="102" t="s">
        <v>154</v>
      </c>
      <c r="K2" s="102" t="s">
        <v>143</v>
      </c>
      <c r="L2" s="16" t="s">
        <v>155</v>
      </c>
      <c r="M2" s="102" t="s">
        <v>156</v>
      </c>
      <c r="N2" s="107" t="s">
        <v>157</v>
      </c>
      <c r="O2" s="105" t="s">
        <v>160</v>
      </c>
      <c r="P2" s="39"/>
    </row>
    <row r="3" spans="1:16" ht="24.75" customHeight="1" thickBot="1">
      <c r="A3" s="23"/>
      <c r="B3" s="83" t="s">
        <v>17</v>
      </c>
      <c r="C3" s="103"/>
      <c r="D3" s="103"/>
      <c r="E3" s="84" t="s">
        <v>18</v>
      </c>
      <c r="F3" s="40" t="s">
        <v>158</v>
      </c>
      <c r="G3" s="40" t="s">
        <v>183</v>
      </c>
      <c r="H3" s="40"/>
      <c r="I3" s="103"/>
      <c r="J3" s="103"/>
      <c r="K3" s="103"/>
      <c r="L3" s="22" t="s">
        <v>149</v>
      </c>
      <c r="M3" s="103"/>
      <c r="N3" s="108"/>
      <c r="O3" s="106"/>
      <c r="P3" s="39"/>
    </row>
    <row r="4" spans="1:17" ht="30" customHeight="1">
      <c r="A4" s="23"/>
      <c r="B4" s="24" t="s">
        <v>87</v>
      </c>
      <c r="C4" s="25">
        <v>161</v>
      </c>
      <c r="D4" s="25">
        <v>715</v>
      </c>
      <c r="E4" s="25">
        <v>131</v>
      </c>
      <c r="F4" s="25">
        <v>58</v>
      </c>
      <c r="G4" s="25"/>
      <c r="H4" s="25">
        <v>21</v>
      </c>
      <c r="I4" s="25">
        <v>2</v>
      </c>
      <c r="J4" s="25">
        <v>13</v>
      </c>
      <c r="K4" s="25">
        <v>47</v>
      </c>
      <c r="L4" s="25"/>
      <c r="M4" s="25">
        <v>97</v>
      </c>
      <c r="N4" s="43">
        <f>SUM(C4:M4)</f>
        <v>1245</v>
      </c>
      <c r="O4" s="85" t="s">
        <v>184</v>
      </c>
      <c r="P4" s="39"/>
      <c r="Q4" s="45"/>
    </row>
    <row r="5" spans="1:17" ht="30" customHeight="1">
      <c r="A5" s="23"/>
      <c r="B5" s="24" t="s">
        <v>88</v>
      </c>
      <c r="C5" s="25">
        <v>385</v>
      </c>
      <c r="D5" s="25">
        <v>310</v>
      </c>
      <c r="E5" s="25">
        <v>9</v>
      </c>
      <c r="F5" s="25">
        <v>5</v>
      </c>
      <c r="G5" s="25"/>
      <c r="H5" s="25">
        <v>3</v>
      </c>
      <c r="I5" s="25"/>
      <c r="J5" s="25">
        <v>6</v>
      </c>
      <c r="K5" s="25">
        <v>48</v>
      </c>
      <c r="L5" s="25"/>
      <c r="M5" s="25">
        <v>260</v>
      </c>
      <c r="N5" s="43">
        <f aca="true" t="shared" si="0" ref="N5:N28">SUM(C5:M5)</f>
        <v>1026</v>
      </c>
      <c r="O5" s="85" t="s">
        <v>210</v>
      </c>
      <c r="P5" s="39"/>
      <c r="Q5" s="45"/>
    </row>
    <row r="6" spans="1:17" ht="30" customHeight="1">
      <c r="A6" s="23"/>
      <c r="B6" s="24" t="s">
        <v>89</v>
      </c>
      <c r="C6" s="25">
        <v>159</v>
      </c>
      <c r="D6" s="25">
        <v>170</v>
      </c>
      <c r="E6" s="25">
        <v>28</v>
      </c>
      <c r="F6" s="25">
        <v>7</v>
      </c>
      <c r="G6" s="25"/>
      <c r="H6" s="25"/>
      <c r="I6" s="25"/>
      <c r="J6" s="25"/>
      <c r="K6" s="25"/>
      <c r="L6" s="25"/>
      <c r="M6" s="25">
        <v>19</v>
      </c>
      <c r="N6" s="43">
        <f t="shared" si="0"/>
        <v>383</v>
      </c>
      <c r="O6" s="85" t="s">
        <v>129</v>
      </c>
      <c r="P6" s="39"/>
      <c r="Q6" s="45"/>
    </row>
    <row r="7" spans="1:17" ht="30" customHeight="1">
      <c r="A7" s="23"/>
      <c r="B7" s="24" t="s">
        <v>90</v>
      </c>
      <c r="C7" s="25"/>
      <c r="D7" s="25">
        <v>15</v>
      </c>
      <c r="E7" s="25"/>
      <c r="F7" s="25"/>
      <c r="G7" s="25"/>
      <c r="H7" s="25"/>
      <c r="I7" s="25"/>
      <c r="J7" s="25">
        <v>1</v>
      </c>
      <c r="K7" s="25"/>
      <c r="L7" s="25"/>
      <c r="M7" s="25">
        <v>8</v>
      </c>
      <c r="N7" s="43">
        <f t="shared" si="0"/>
        <v>24</v>
      </c>
      <c r="O7" s="46" t="s">
        <v>144</v>
      </c>
      <c r="P7" s="39"/>
      <c r="Q7" s="45"/>
    </row>
    <row r="8" spans="1:17" ht="30" customHeight="1">
      <c r="A8" s="23"/>
      <c r="B8" s="24" t="s">
        <v>91</v>
      </c>
      <c r="C8" s="25">
        <v>22</v>
      </c>
      <c r="D8" s="25">
        <v>3</v>
      </c>
      <c r="E8" s="25"/>
      <c r="F8" s="25"/>
      <c r="G8" s="25"/>
      <c r="H8" s="25"/>
      <c r="I8" s="25"/>
      <c r="J8" s="25"/>
      <c r="K8" s="25">
        <v>38</v>
      </c>
      <c r="L8" s="25"/>
      <c r="M8" s="25"/>
      <c r="N8" s="43">
        <f t="shared" si="0"/>
        <v>63</v>
      </c>
      <c r="O8" s="46" t="s">
        <v>145</v>
      </c>
      <c r="P8" s="39"/>
      <c r="Q8" s="45"/>
    </row>
    <row r="9" spans="1:17" ht="30" customHeight="1">
      <c r="A9" s="23"/>
      <c r="B9" s="24" t="s">
        <v>92</v>
      </c>
      <c r="C9" s="25">
        <v>84</v>
      </c>
      <c r="D9" s="25">
        <v>9</v>
      </c>
      <c r="E9" s="25">
        <v>8</v>
      </c>
      <c r="F9" s="25"/>
      <c r="G9" s="25"/>
      <c r="H9" s="25"/>
      <c r="I9" s="25"/>
      <c r="J9" s="25"/>
      <c r="K9" s="25">
        <v>91</v>
      </c>
      <c r="L9" s="25"/>
      <c r="M9" s="25"/>
      <c r="N9" s="43">
        <f t="shared" si="0"/>
        <v>192</v>
      </c>
      <c r="O9" s="46" t="s">
        <v>207</v>
      </c>
      <c r="P9" s="39"/>
      <c r="Q9" s="45"/>
    </row>
    <row r="10" spans="1:17" ht="30" customHeight="1">
      <c r="A10" s="23"/>
      <c r="B10" s="24" t="s">
        <v>119</v>
      </c>
      <c r="C10" s="25">
        <v>146</v>
      </c>
      <c r="D10" s="25">
        <v>41</v>
      </c>
      <c r="E10" s="25">
        <v>3</v>
      </c>
      <c r="F10" s="25">
        <v>1</v>
      </c>
      <c r="G10" s="25"/>
      <c r="H10" s="25">
        <v>12</v>
      </c>
      <c r="I10" s="25"/>
      <c r="J10" s="25"/>
      <c r="K10" s="25">
        <v>73</v>
      </c>
      <c r="L10" s="25"/>
      <c r="M10" s="25"/>
      <c r="N10" s="43">
        <f t="shared" si="0"/>
        <v>276</v>
      </c>
      <c r="O10" s="85" t="s">
        <v>185</v>
      </c>
      <c r="P10" s="39"/>
      <c r="Q10" s="45"/>
    </row>
    <row r="11" spans="1:17" ht="30" customHeight="1">
      <c r="A11" s="23"/>
      <c r="B11" s="24" t="s">
        <v>93</v>
      </c>
      <c r="C11" s="25">
        <v>748</v>
      </c>
      <c r="D11" s="25">
        <v>8</v>
      </c>
      <c r="E11" s="25">
        <v>34</v>
      </c>
      <c r="F11" s="25">
        <v>1</v>
      </c>
      <c r="G11" s="25"/>
      <c r="H11" s="25">
        <v>1</v>
      </c>
      <c r="I11" s="25">
        <v>4</v>
      </c>
      <c r="J11" s="25">
        <v>3</v>
      </c>
      <c r="K11" s="25">
        <v>71</v>
      </c>
      <c r="L11" s="25"/>
      <c r="M11" s="25">
        <v>31</v>
      </c>
      <c r="N11" s="43">
        <f t="shared" si="0"/>
        <v>901</v>
      </c>
      <c r="O11" s="44" t="s">
        <v>186</v>
      </c>
      <c r="P11" s="39"/>
      <c r="Q11" s="45"/>
    </row>
    <row r="12" spans="1:17" ht="30" customHeight="1">
      <c r="A12" s="23"/>
      <c r="B12" s="24" t="s">
        <v>94</v>
      </c>
      <c r="C12" s="25">
        <v>10</v>
      </c>
      <c r="D12" s="25">
        <v>10</v>
      </c>
      <c r="E12" s="25">
        <v>1</v>
      </c>
      <c r="F12" s="25"/>
      <c r="G12" s="25"/>
      <c r="H12" s="25">
        <v>1</v>
      </c>
      <c r="I12" s="25"/>
      <c r="J12" s="25"/>
      <c r="K12" s="25">
        <v>53</v>
      </c>
      <c r="L12" s="25"/>
      <c r="M12" s="25">
        <v>8</v>
      </c>
      <c r="N12" s="43">
        <f t="shared" si="0"/>
        <v>83</v>
      </c>
      <c r="O12" s="46" t="s">
        <v>187</v>
      </c>
      <c r="P12" s="39"/>
      <c r="Q12" s="45"/>
    </row>
    <row r="13" spans="1:17" ht="30" customHeight="1">
      <c r="A13" s="23"/>
      <c r="B13" s="24" t="s">
        <v>120</v>
      </c>
      <c r="C13" s="25">
        <v>128</v>
      </c>
      <c r="D13" s="25">
        <v>12</v>
      </c>
      <c r="E13" s="25">
        <v>1</v>
      </c>
      <c r="F13" s="25"/>
      <c r="G13" s="25"/>
      <c r="H13" s="25"/>
      <c r="I13" s="25"/>
      <c r="J13" s="25"/>
      <c r="K13" s="25">
        <v>3</v>
      </c>
      <c r="L13" s="25"/>
      <c r="M13" s="25"/>
      <c r="N13" s="43">
        <f t="shared" si="0"/>
        <v>144</v>
      </c>
      <c r="O13" s="85" t="s">
        <v>188</v>
      </c>
      <c r="P13" s="39"/>
      <c r="Q13" s="45"/>
    </row>
    <row r="14" spans="1:17" ht="30" customHeight="1">
      <c r="A14" s="23"/>
      <c r="B14" s="24" t="s">
        <v>95</v>
      </c>
      <c r="C14" s="47"/>
      <c r="D14" s="47">
        <v>2</v>
      </c>
      <c r="E14" s="25"/>
      <c r="F14" s="25">
        <v>1</v>
      </c>
      <c r="G14" s="25"/>
      <c r="H14" s="25"/>
      <c r="I14" s="25"/>
      <c r="J14" s="25"/>
      <c r="K14" s="25"/>
      <c r="L14" s="25"/>
      <c r="M14" s="25">
        <v>11</v>
      </c>
      <c r="N14" s="43">
        <f t="shared" si="0"/>
        <v>14</v>
      </c>
      <c r="O14" s="46" t="s">
        <v>189</v>
      </c>
      <c r="P14" s="39"/>
      <c r="Q14" s="45"/>
    </row>
    <row r="15" spans="1:17" ht="30" customHeight="1">
      <c r="A15" s="23"/>
      <c r="B15" s="24" t="s">
        <v>96</v>
      </c>
      <c r="C15" s="25">
        <v>404</v>
      </c>
      <c r="D15" s="25">
        <v>69</v>
      </c>
      <c r="E15" s="25">
        <v>12</v>
      </c>
      <c r="F15" s="25">
        <v>5</v>
      </c>
      <c r="G15" s="25"/>
      <c r="H15" s="25">
        <v>1</v>
      </c>
      <c r="I15" s="25"/>
      <c r="J15" s="25">
        <v>79</v>
      </c>
      <c r="K15" s="25"/>
      <c r="L15" s="25"/>
      <c r="M15" s="25">
        <v>63</v>
      </c>
      <c r="N15" s="43">
        <f t="shared" si="0"/>
        <v>633</v>
      </c>
      <c r="O15" s="86" t="s">
        <v>190</v>
      </c>
      <c r="P15" s="39"/>
      <c r="Q15" s="45"/>
    </row>
    <row r="16" spans="1:17" ht="30" customHeight="1">
      <c r="A16" s="23"/>
      <c r="B16" s="24" t="s">
        <v>97</v>
      </c>
      <c r="C16" s="25">
        <v>36</v>
      </c>
      <c r="D16" s="25">
        <v>7</v>
      </c>
      <c r="E16" s="25">
        <v>23</v>
      </c>
      <c r="F16" s="25">
        <v>4</v>
      </c>
      <c r="G16" s="25"/>
      <c r="H16" s="25">
        <v>4</v>
      </c>
      <c r="I16" s="25"/>
      <c r="J16" s="25"/>
      <c r="K16" s="25">
        <v>101</v>
      </c>
      <c r="L16" s="25"/>
      <c r="M16" s="25"/>
      <c r="N16" s="43">
        <f t="shared" si="0"/>
        <v>175</v>
      </c>
      <c r="O16" s="85" t="s">
        <v>191</v>
      </c>
      <c r="P16" s="39"/>
      <c r="Q16" s="45"/>
    </row>
    <row r="17" spans="1:17" ht="30" customHeight="1">
      <c r="A17" s="23"/>
      <c r="B17" s="24" t="s">
        <v>0</v>
      </c>
      <c r="C17" s="25">
        <v>17</v>
      </c>
      <c r="D17" s="25">
        <v>20</v>
      </c>
      <c r="E17" s="25">
        <v>10</v>
      </c>
      <c r="F17" s="25"/>
      <c r="G17" s="25"/>
      <c r="H17" s="25"/>
      <c r="I17" s="25"/>
      <c r="J17" s="25"/>
      <c r="K17" s="25">
        <v>46</v>
      </c>
      <c r="L17" s="25"/>
      <c r="M17" s="25"/>
      <c r="N17" s="43">
        <f t="shared" si="0"/>
        <v>93</v>
      </c>
      <c r="O17" s="46" t="s">
        <v>1</v>
      </c>
      <c r="P17" s="39"/>
      <c r="Q17" s="45"/>
    </row>
    <row r="18" spans="1:17" ht="30" customHeight="1">
      <c r="A18" s="23"/>
      <c r="B18" s="24" t="s">
        <v>98</v>
      </c>
      <c r="C18" s="25">
        <v>61</v>
      </c>
      <c r="D18" s="25"/>
      <c r="E18" s="25"/>
      <c r="F18" s="25">
        <v>2</v>
      </c>
      <c r="G18" s="25"/>
      <c r="H18" s="25">
        <v>2</v>
      </c>
      <c r="I18" s="25"/>
      <c r="J18" s="25"/>
      <c r="K18" s="25">
        <v>51</v>
      </c>
      <c r="L18" s="25"/>
      <c r="M18" s="25"/>
      <c r="N18" s="43">
        <f t="shared" si="0"/>
        <v>116</v>
      </c>
      <c r="O18" s="46" t="s">
        <v>2</v>
      </c>
      <c r="P18" s="39"/>
      <c r="Q18" s="45"/>
    </row>
    <row r="19" spans="1:17" ht="30" customHeight="1">
      <c r="A19" s="23"/>
      <c r="B19" s="24" t="s">
        <v>99</v>
      </c>
      <c r="C19" s="25"/>
      <c r="D19" s="25"/>
      <c r="E19" s="25"/>
      <c r="F19" s="25"/>
      <c r="G19" s="25"/>
      <c r="H19" s="25"/>
      <c r="I19" s="25"/>
      <c r="J19" s="25"/>
      <c r="K19" s="25">
        <v>72</v>
      </c>
      <c r="L19" s="25"/>
      <c r="M19" s="25">
        <v>41</v>
      </c>
      <c r="N19" s="43">
        <f t="shared" si="0"/>
        <v>113</v>
      </c>
      <c r="O19" s="46" t="s">
        <v>3</v>
      </c>
      <c r="P19" s="39"/>
      <c r="Q19" s="45"/>
    </row>
    <row r="20" spans="1:17" ht="30" customHeight="1">
      <c r="A20" s="23"/>
      <c r="B20" s="24" t="s">
        <v>121</v>
      </c>
      <c r="C20" s="25">
        <v>69</v>
      </c>
      <c r="D20" s="25">
        <v>16</v>
      </c>
      <c r="E20" s="25">
        <v>21</v>
      </c>
      <c r="F20" s="25">
        <v>3</v>
      </c>
      <c r="G20" s="25"/>
      <c r="H20" s="25"/>
      <c r="I20" s="25"/>
      <c r="J20" s="25"/>
      <c r="K20" s="25"/>
      <c r="L20" s="25"/>
      <c r="M20" s="25"/>
      <c r="N20" s="43">
        <f t="shared" si="0"/>
        <v>109</v>
      </c>
      <c r="O20" s="46" t="s">
        <v>130</v>
      </c>
      <c r="P20" s="39"/>
      <c r="Q20" s="45"/>
    </row>
    <row r="21" spans="1:17" ht="30" customHeight="1">
      <c r="A21" s="23"/>
      <c r="B21" s="24" t="s">
        <v>100</v>
      </c>
      <c r="C21" s="25">
        <v>274</v>
      </c>
      <c r="D21" s="25">
        <v>213</v>
      </c>
      <c r="E21" s="25">
        <v>185</v>
      </c>
      <c r="F21" s="25">
        <v>231</v>
      </c>
      <c r="G21" s="25"/>
      <c r="H21" s="25">
        <v>46</v>
      </c>
      <c r="I21" s="25">
        <v>8</v>
      </c>
      <c r="J21" s="25"/>
      <c r="K21" s="25"/>
      <c r="L21" s="25"/>
      <c r="M21" s="25">
        <v>100</v>
      </c>
      <c r="N21" s="43">
        <f t="shared" si="0"/>
        <v>1057</v>
      </c>
      <c r="O21" s="46" t="s">
        <v>131</v>
      </c>
      <c r="P21" s="39"/>
      <c r="Q21" s="45"/>
    </row>
    <row r="22" spans="1:17" ht="30" customHeight="1">
      <c r="A22" s="23"/>
      <c r="B22" s="24" t="s">
        <v>101</v>
      </c>
      <c r="C22" s="25">
        <v>12</v>
      </c>
      <c r="D22" s="25">
        <v>21</v>
      </c>
      <c r="E22" s="25">
        <v>2</v>
      </c>
      <c r="F22" s="25">
        <v>3</v>
      </c>
      <c r="G22" s="25"/>
      <c r="H22" s="25">
        <v>1</v>
      </c>
      <c r="I22" s="25"/>
      <c r="J22" s="25"/>
      <c r="K22" s="25"/>
      <c r="L22" s="25"/>
      <c r="M22" s="25">
        <v>44</v>
      </c>
      <c r="N22" s="43">
        <f t="shared" si="0"/>
        <v>83</v>
      </c>
      <c r="O22" s="46" t="s">
        <v>192</v>
      </c>
      <c r="P22" s="39"/>
      <c r="Q22" s="45"/>
    </row>
    <row r="23" spans="1:17" ht="30" customHeight="1">
      <c r="A23" s="23"/>
      <c r="B23" s="24" t="s">
        <v>102</v>
      </c>
      <c r="C23" s="25"/>
      <c r="D23" s="25">
        <v>12</v>
      </c>
      <c r="E23" s="25"/>
      <c r="F23" s="25"/>
      <c r="G23" s="25"/>
      <c r="H23" s="25"/>
      <c r="I23" s="25"/>
      <c r="J23" s="25"/>
      <c r="K23" s="25"/>
      <c r="L23" s="25"/>
      <c r="M23" s="25">
        <v>56</v>
      </c>
      <c r="N23" s="43">
        <f t="shared" si="0"/>
        <v>68</v>
      </c>
      <c r="O23" s="46" t="s">
        <v>193</v>
      </c>
      <c r="P23" s="39"/>
      <c r="Q23" s="45"/>
    </row>
    <row r="24" spans="1:17" ht="30" customHeight="1">
      <c r="A24" s="23"/>
      <c r="B24" s="24" t="s">
        <v>103</v>
      </c>
      <c r="C24" s="25">
        <v>180</v>
      </c>
      <c r="D24" s="25">
        <v>1</v>
      </c>
      <c r="E24" s="25">
        <v>20</v>
      </c>
      <c r="F24" s="25"/>
      <c r="G24" s="25"/>
      <c r="H24" s="25">
        <v>2</v>
      </c>
      <c r="I24" s="25"/>
      <c r="J24" s="25">
        <v>11</v>
      </c>
      <c r="K24" s="25">
        <v>36</v>
      </c>
      <c r="L24" s="25"/>
      <c r="M24" s="25"/>
      <c r="N24" s="43">
        <f t="shared" si="0"/>
        <v>250</v>
      </c>
      <c r="O24" s="85" t="s">
        <v>194</v>
      </c>
      <c r="P24" s="39"/>
      <c r="Q24" s="45"/>
    </row>
    <row r="25" spans="1:17" ht="30" customHeight="1">
      <c r="A25" s="23"/>
      <c r="B25" s="24" t="s">
        <v>122</v>
      </c>
      <c r="C25" s="25">
        <v>15</v>
      </c>
      <c r="D25" s="25">
        <v>20</v>
      </c>
      <c r="E25" s="25">
        <v>4</v>
      </c>
      <c r="F25" s="25">
        <v>16</v>
      </c>
      <c r="G25" s="25"/>
      <c r="H25" s="25"/>
      <c r="I25" s="25"/>
      <c r="J25" s="25"/>
      <c r="K25" s="25"/>
      <c r="L25" s="25"/>
      <c r="M25" s="25">
        <v>19</v>
      </c>
      <c r="N25" s="43">
        <f t="shared" si="0"/>
        <v>74</v>
      </c>
      <c r="O25" s="46" t="s">
        <v>4</v>
      </c>
      <c r="P25" s="39"/>
      <c r="Q25" s="45"/>
    </row>
    <row r="26" spans="1:17" ht="30" customHeight="1">
      <c r="A26" s="23"/>
      <c r="B26" s="24" t="s">
        <v>123</v>
      </c>
      <c r="C26" s="25">
        <v>15</v>
      </c>
      <c r="D26" s="25">
        <v>3</v>
      </c>
      <c r="E26" s="25">
        <v>4</v>
      </c>
      <c r="F26" s="25">
        <v>1</v>
      </c>
      <c r="G26" s="25"/>
      <c r="H26" s="25"/>
      <c r="I26" s="25"/>
      <c r="J26" s="25"/>
      <c r="K26" s="25"/>
      <c r="L26" s="25"/>
      <c r="M26" s="25">
        <v>103</v>
      </c>
      <c r="N26" s="43">
        <f t="shared" si="0"/>
        <v>126</v>
      </c>
      <c r="O26" s="46" t="s">
        <v>205</v>
      </c>
      <c r="P26" s="39"/>
      <c r="Q26" s="45"/>
    </row>
    <row r="27" spans="1:17" ht="30" customHeight="1">
      <c r="A27" s="23"/>
      <c r="B27" s="24" t="s">
        <v>124</v>
      </c>
      <c r="C27" s="25"/>
      <c r="D27" s="25">
        <v>5</v>
      </c>
      <c r="E27" s="25">
        <v>1</v>
      </c>
      <c r="F27" s="25"/>
      <c r="G27" s="25"/>
      <c r="H27" s="25">
        <v>1</v>
      </c>
      <c r="I27" s="25"/>
      <c r="J27" s="25"/>
      <c r="K27" s="25">
        <v>45</v>
      </c>
      <c r="L27" s="25"/>
      <c r="M27" s="25"/>
      <c r="N27" s="43">
        <f t="shared" si="0"/>
        <v>52</v>
      </c>
      <c r="O27" s="46" t="s">
        <v>195</v>
      </c>
      <c r="P27" s="39"/>
      <c r="Q27" s="45"/>
    </row>
    <row r="28" spans="1:17" ht="30" customHeight="1" thickBot="1">
      <c r="A28" s="23"/>
      <c r="B28" s="74" t="s">
        <v>104</v>
      </c>
      <c r="C28" s="49">
        <v>453</v>
      </c>
      <c r="D28" s="49">
        <v>9</v>
      </c>
      <c r="E28" s="49">
        <v>6</v>
      </c>
      <c r="F28" s="49">
        <v>8</v>
      </c>
      <c r="G28" s="49"/>
      <c r="H28" s="49">
        <v>9</v>
      </c>
      <c r="I28" s="49">
        <v>1</v>
      </c>
      <c r="J28" s="49"/>
      <c r="K28" s="49"/>
      <c r="L28" s="49"/>
      <c r="M28" s="49"/>
      <c r="N28" s="43">
        <f t="shared" si="0"/>
        <v>486</v>
      </c>
      <c r="O28" s="87" t="s">
        <v>196</v>
      </c>
      <c r="P28" s="39"/>
      <c r="Q28" s="45"/>
    </row>
    <row r="29" spans="1:17" ht="30" customHeight="1" thickBot="1">
      <c r="A29" s="23"/>
      <c r="B29" s="74" t="s">
        <v>125</v>
      </c>
      <c r="C29" s="49">
        <f>SUM(C4:C28)</f>
        <v>3379</v>
      </c>
      <c r="D29" s="49">
        <f aca="true" t="shared" si="1" ref="D29:M29">SUM(D4:D28)</f>
        <v>1691</v>
      </c>
      <c r="E29" s="49">
        <f t="shared" si="1"/>
        <v>503</v>
      </c>
      <c r="F29" s="49">
        <f t="shared" si="1"/>
        <v>346</v>
      </c>
      <c r="G29" s="49">
        <f t="shared" si="1"/>
        <v>0</v>
      </c>
      <c r="H29" s="49">
        <f t="shared" si="1"/>
        <v>104</v>
      </c>
      <c r="I29" s="49">
        <f t="shared" si="1"/>
        <v>15</v>
      </c>
      <c r="J29" s="49">
        <f t="shared" si="1"/>
        <v>113</v>
      </c>
      <c r="K29" s="49">
        <f t="shared" si="1"/>
        <v>775</v>
      </c>
      <c r="L29" s="49">
        <f t="shared" si="1"/>
        <v>0</v>
      </c>
      <c r="M29" s="49">
        <f t="shared" si="1"/>
        <v>860</v>
      </c>
      <c r="N29" s="52">
        <f>SUM(C29:M29)</f>
        <v>7786</v>
      </c>
      <c r="O29" s="88"/>
      <c r="P29" s="39"/>
      <c r="Q29" s="45"/>
    </row>
    <row r="30" ht="12">
      <c r="O30" s="9"/>
    </row>
  </sheetData>
  <mergeCells count="8">
    <mergeCell ref="O2:O3"/>
    <mergeCell ref="C2:C3"/>
    <mergeCell ref="I2:I3"/>
    <mergeCell ref="J2:J3"/>
    <mergeCell ref="N2:N3"/>
    <mergeCell ref="M2:M3"/>
    <mergeCell ref="K2:K3"/>
    <mergeCell ref="D2:D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0" customWidth="1"/>
    <col min="2" max="2" width="12.625" style="10" customWidth="1"/>
    <col min="3" max="14" width="10.125" style="10" customWidth="1"/>
    <col min="15" max="15" width="77.625" style="10" customWidth="1"/>
    <col min="16" max="16" width="9.00390625" style="10" customWidth="1"/>
    <col min="17" max="17" width="11.125" style="10" bestFit="1" customWidth="1"/>
    <col min="18" max="16384" width="9.00390625" style="10" customWidth="1"/>
  </cols>
  <sheetData>
    <row r="1" spans="1:15" s="59" customFormat="1" ht="39" customHeight="1" thickBot="1">
      <c r="A1" s="96" t="s">
        <v>197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95" t="s">
        <v>148</v>
      </c>
      <c r="N1" s="10"/>
      <c r="O1" s="80"/>
    </row>
    <row r="2" spans="1:16" ht="24.75" customHeight="1">
      <c r="A2" s="23"/>
      <c r="B2" s="35" t="s">
        <v>215</v>
      </c>
      <c r="C2" s="102" t="s">
        <v>216</v>
      </c>
      <c r="D2" s="102" t="s">
        <v>151</v>
      </c>
      <c r="E2" s="82" t="s">
        <v>236</v>
      </c>
      <c r="F2" s="38" t="s">
        <v>217</v>
      </c>
      <c r="G2" s="38" t="s">
        <v>152</v>
      </c>
      <c r="H2" s="38" t="s">
        <v>218</v>
      </c>
      <c r="I2" s="102" t="s">
        <v>153</v>
      </c>
      <c r="J2" s="102" t="s">
        <v>154</v>
      </c>
      <c r="K2" s="102" t="s">
        <v>235</v>
      </c>
      <c r="L2" s="16" t="s">
        <v>155</v>
      </c>
      <c r="M2" s="102" t="s">
        <v>156</v>
      </c>
      <c r="N2" s="107" t="s">
        <v>157</v>
      </c>
      <c r="O2" s="105" t="s">
        <v>160</v>
      </c>
      <c r="P2" s="39"/>
    </row>
    <row r="3" spans="1:16" ht="24.75" customHeight="1" thickBot="1">
      <c r="A3" s="23"/>
      <c r="B3" s="19" t="s">
        <v>17</v>
      </c>
      <c r="C3" s="103"/>
      <c r="D3" s="103"/>
      <c r="E3" s="84" t="s">
        <v>18</v>
      </c>
      <c r="F3" s="40" t="s">
        <v>158</v>
      </c>
      <c r="G3" s="40" t="s">
        <v>183</v>
      </c>
      <c r="H3" s="40"/>
      <c r="I3" s="103"/>
      <c r="J3" s="103"/>
      <c r="K3" s="103"/>
      <c r="L3" s="22" t="s">
        <v>149</v>
      </c>
      <c r="M3" s="103"/>
      <c r="N3" s="108"/>
      <c r="O3" s="106"/>
      <c r="P3" s="39"/>
    </row>
    <row r="4" spans="1:17" ht="39.75" customHeight="1">
      <c r="A4" s="23"/>
      <c r="B4" s="24" t="s">
        <v>105</v>
      </c>
      <c r="C4" s="25">
        <v>10284</v>
      </c>
      <c r="D4" s="25">
        <v>7923</v>
      </c>
      <c r="E4" s="25"/>
      <c r="F4" s="25"/>
      <c r="G4" s="25">
        <v>89</v>
      </c>
      <c r="H4" s="25"/>
      <c r="I4" s="25"/>
      <c r="J4" s="25"/>
      <c r="K4" s="25"/>
      <c r="L4" s="25">
        <v>136</v>
      </c>
      <c r="M4" s="25"/>
      <c r="N4" s="43">
        <f aca="true" t="shared" si="0" ref="N4:N20">SUM(C4:M4)</f>
        <v>18432</v>
      </c>
      <c r="O4" s="89" t="s">
        <v>198</v>
      </c>
      <c r="P4" s="39"/>
      <c r="Q4" s="45"/>
    </row>
    <row r="5" spans="1:17" ht="39.75" customHeight="1">
      <c r="A5" s="23"/>
      <c r="B5" s="24" t="s">
        <v>126</v>
      </c>
      <c r="C5" s="25">
        <v>27</v>
      </c>
      <c r="D5" s="25">
        <v>220</v>
      </c>
      <c r="E5" s="25">
        <v>100</v>
      </c>
      <c r="F5" s="25">
        <v>10</v>
      </c>
      <c r="G5" s="25">
        <v>27</v>
      </c>
      <c r="H5" s="25"/>
      <c r="I5" s="25">
        <v>30</v>
      </c>
      <c r="J5" s="25"/>
      <c r="K5" s="25"/>
      <c r="L5" s="25"/>
      <c r="M5" s="25">
        <v>30</v>
      </c>
      <c r="N5" s="43">
        <f t="shared" si="0"/>
        <v>444</v>
      </c>
      <c r="O5" s="90" t="s">
        <v>132</v>
      </c>
      <c r="P5" s="39"/>
      <c r="Q5" s="45"/>
    </row>
    <row r="6" spans="1:17" ht="39.75" customHeight="1">
      <c r="A6" s="23"/>
      <c r="B6" s="24" t="s">
        <v>106</v>
      </c>
      <c r="C6" s="25">
        <v>473</v>
      </c>
      <c r="D6" s="25">
        <v>124</v>
      </c>
      <c r="E6" s="25">
        <v>85</v>
      </c>
      <c r="F6" s="25">
        <v>82</v>
      </c>
      <c r="G6" s="25"/>
      <c r="H6" s="25">
        <v>5</v>
      </c>
      <c r="I6" s="25">
        <v>21</v>
      </c>
      <c r="J6" s="25">
        <v>10</v>
      </c>
      <c r="K6" s="25"/>
      <c r="L6" s="25"/>
      <c r="M6" s="25">
        <v>1142</v>
      </c>
      <c r="N6" s="43">
        <f t="shared" si="0"/>
        <v>1942</v>
      </c>
      <c r="O6" s="90" t="s">
        <v>199</v>
      </c>
      <c r="P6" s="39"/>
      <c r="Q6" s="45"/>
    </row>
    <row r="7" spans="1:17" ht="39.75" customHeight="1">
      <c r="A7" s="23"/>
      <c r="B7" s="24" t="s">
        <v>107</v>
      </c>
      <c r="C7" s="25">
        <v>103</v>
      </c>
      <c r="D7" s="25">
        <v>45</v>
      </c>
      <c r="E7" s="25">
        <v>3</v>
      </c>
      <c r="F7" s="25"/>
      <c r="G7" s="25"/>
      <c r="H7" s="25"/>
      <c r="I7" s="25"/>
      <c r="J7" s="25"/>
      <c r="K7" s="25"/>
      <c r="L7" s="25"/>
      <c r="M7" s="25">
        <v>6</v>
      </c>
      <c r="N7" s="43">
        <f t="shared" si="0"/>
        <v>157</v>
      </c>
      <c r="O7" s="90" t="s">
        <v>133</v>
      </c>
      <c r="P7" s="39"/>
      <c r="Q7" s="45"/>
    </row>
    <row r="8" spans="1:17" ht="39.75" customHeight="1">
      <c r="A8" s="23"/>
      <c r="B8" s="24" t="s">
        <v>108</v>
      </c>
      <c r="C8" s="25">
        <v>297</v>
      </c>
      <c r="D8" s="25">
        <v>238</v>
      </c>
      <c r="E8" s="47">
        <v>6</v>
      </c>
      <c r="F8" s="25"/>
      <c r="G8" s="25">
        <v>61</v>
      </c>
      <c r="H8" s="25">
        <v>1</v>
      </c>
      <c r="I8" s="25">
        <v>40</v>
      </c>
      <c r="J8" s="25"/>
      <c r="K8" s="25"/>
      <c r="L8" s="25">
        <v>2</v>
      </c>
      <c r="M8" s="25"/>
      <c r="N8" s="43">
        <f t="shared" si="0"/>
        <v>645</v>
      </c>
      <c r="O8" s="91" t="s">
        <v>208</v>
      </c>
      <c r="P8" s="39"/>
      <c r="Q8" s="45"/>
    </row>
    <row r="9" spans="1:17" ht="39.75" customHeight="1">
      <c r="A9" s="23"/>
      <c r="B9" s="24" t="s">
        <v>110</v>
      </c>
      <c r="C9" s="25">
        <v>207</v>
      </c>
      <c r="D9" s="25">
        <v>9</v>
      </c>
      <c r="E9" s="25"/>
      <c r="F9" s="25"/>
      <c r="G9" s="25"/>
      <c r="H9" s="25"/>
      <c r="I9" s="25"/>
      <c r="J9" s="25"/>
      <c r="K9" s="25"/>
      <c r="L9" s="25"/>
      <c r="M9" s="25"/>
      <c r="N9" s="43">
        <f t="shared" si="0"/>
        <v>216</v>
      </c>
      <c r="O9" s="91" t="s">
        <v>237</v>
      </c>
      <c r="P9" s="39"/>
      <c r="Q9" s="45"/>
    </row>
    <row r="10" spans="1:17" ht="39.75" customHeight="1">
      <c r="A10" s="23"/>
      <c r="B10" s="24" t="s">
        <v>127</v>
      </c>
      <c r="C10" s="25">
        <v>80</v>
      </c>
      <c r="D10" s="25">
        <v>43</v>
      </c>
      <c r="E10" s="25">
        <v>99</v>
      </c>
      <c r="F10" s="25">
        <v>2</v>
      </c>
      <c r="G10" s="25">
        <v>12</v>
      </c>
      <c r="H10" s="25"/>
      <c r="I10" s="25">
        <v>12</v>
      </c>
      <c r="J10" s="25">
        <v>53</v>
      </c>
      <c r="K10" s="25"/>
      <c r="L10" s="25"/>
      <c r="M10" s="25">
        <v>19</v>
      </c>
      <c r="N10" s="43">
        <f t="shared" si="0"/>
        <v>320</v>
      </c>
      <c r="O10" s="91" t="s">
        <v>238</v>
      </c>
      <c r="P10" s="39"/>
      <c r="Q10" s="45"/>
    </row>
    <row r="11" spans="1:17" ht="39.75" customHeight="1">
      <c r="A11" s="23"/>
      <c r="B11" s="24" t="s">
        <v>109</v>
      </c>
      <c r="C11" s="25"/>
      <c r="D11" s="25">
        <v>5</v>
      </c>
      <c r="E11" s="25">
        <v>1</v>
      </c>
      <c r="F11" s="25">
        <v>1</v>
      </c>
      <c r="G11" s="25"/>
      <c r="H11" s="25">
        <v>2</v>
      </c>
      <c r="I11" s="25">
        <v>1</v>
      </c>
      <c r="J11" s="25">
        <v>1</v>
      </c>
      <c r="K11" s="25">
        <v>68</v>
      </c>
      <c r="L11" s="25"/>
      <c r="M11" s="25">
        <v>59</v>
      </c>
      <c r="N11" s="43">
        <f t="shared" si="0"/>
        <v>138</v>
      </c>
      <c r="O11" s="91" t="s">
        <v>239</v>
      </c>
      <c r="P11" s="39"/>
      <c r="Q11" s="45"/>
    </row>
    <row r="12" spans="1:17" ht="39.75" customHeight="1">
      <c r="A12" s="23"/>
      <c r="B12" s="24" t="s">
        <v>111</v>
      </c>
      <c r="C12" s="25">
        <v>45</v>
      </c>
      <c r="D12" s="25">
        <v>74</v>
      </c>
      <c r="E12" s="25">
        <v>27</v>
      </c>
      <c r="F12" s="25">
        <v>4</v>
      </c>
      <c r="G12" s="25"/>
      <c r="H12" s="25"/>
      <c r="I12" s="25">
        <v>19</v>
      </c>
      <c r="J12" s="25"/>
      <c r="K12" s="25"/>
      <c r="L12" s="25"/>
      <c r="M12" s="25">
        <v>31</v>
      </c>
      <c r="N12" s="43">
        <f t="shared" si="0"/>
        <v>200</v>
      </c>
      <c r="O12" s="91" t="s">
        <v>200</v>
      </c>
      <c r="P12" s="39"/>
      <c r="Q12" s="45"/>
    </row>
    <row r="13" spans="1:17" ht="39.75" customHeight="1">
      <c r="A13" s="23"/>
      <c r="B13" s="24" t="s">
        <v>112</v>
      </c>
      <c r="C13" s="25">
        <v>16</v>
      </c>
      <c r="D13" s="25">
        <v>35</v>
      </c>
      <c r="E13" s="25">
        <v>13</v>
      </c>
      <c r="F13" s="25">
        <v>3</v>
      </c>
      <c r="G13" s="25"/>
      <c r="H13" s="25">
        <v>4</v>
      </c>
      <c r="I13" s="25">
        <v>2</v>
      </c>
      <c r="J13" s="25"/>
      <c r="K13" s="25"/>
      <c r="L13" s="25"/>
      <c r="M13" s="25"/>
      <c r="N13" s="43">
        <f t="shared" si="0"/>
        <v>73</v>
      </c>
      <c r="O13" s="91" t="s">
        <v>240</v>
      </c>
      <c r="P13" s="39"/>
      <c r="Q13" s="45"/>
    </row>
    <row r="14" spans="1:17" ht="39.75" customHeight="1">
      <c r="A14" s="23"/>
      <c r="B14" s="24" t="s">
        <v>128</v>
      </c>
      <c r="C14" s="25">
        <v>148</v>
      </c>
      <c r="D14" s="25">
        <v>45</v>
      </c>
      <c r="E14" s="25">
        <v>5</v>
      </c>
      <c r="F14" s="25">
        <v>3</v>
      </c>
      <c r="G14" s="25"/>
      <c r="H14" s="25"/>
      <c r="I14" s="25"/>
      <c r="J14" s="25"/>
      <c r="K14" s="25">
        <v>81</v>
      </c>
      <c r="L14" s="25"/>
      <c r="M14" s="25"/>
      <c r="N14" s="43">
        <f t="shared" si="0"/>
        <v>282</v>
      </c>
      <c r="O14" s="91" t="s">
        <v>134</v>
      </c>
      <c r="P14" s="39"/>
      <c r="Q14" s="45"/>
    </row>
    <row r="15" spans="1:17" ht="39.75" customHeight="1">
      <c r="A15" s="23"/>
      <c r="B15" s="24" t="s">
        <v>113</v>
      </c>
      <c r="C15" s="25">
        <v>143</v>
      </c>
      <c r="D15" s="25">
        <v>32</v>
      </c>
      <c r="E15" s="25">
        <v>16</v>
      </c>
      <c r="F15" s="25"/>
      <c r="G15" s="25"/>
      <c r="H15" s="25"/>
      <c r="I15" s="25"/>
      <c r="J15" s="25">
        <v>1</v>
      </c>
      <c r="K15" s="25">
        <v>32</v>
      </c>
      <c r="L15" s="25"/>
      <c r="M15" s="25">
        <v>10</v>
      </c>
      <c r="N15" s="43">
        <f t="shared" si="0"/>
        <v>234</v>
      </c>
      <c r="O15" s="90" t="s">
        <v>135</v>
      </c>
      <c r="P15" s="39"/>
      <c r="Q15" s="45"/>
    </row>
    <row r="16" spans="1:17" ht="39.75" customHeight="1">
      <c r="A16" s="23"/>
      <c r="B16" s="24" t="s">
        <v>114</v>
      </c>
      <c r="C16" s="25">
        <v>77</v>
      </c>
      <c r="D16" s="25">
        <v>91</v>
      </c>
      <c r="E16" s="25">
        <v>139</v>
      </c>
      <c r="F16" s="25"/>
      <c r="G16" s="25"/>
      <c r="H16" s="25"/>
      <c r="I16" s="25">
        <v>75</v>
      </c>
      <c r="J16" s="25"/>
      <c r="K16" s="25">
        <v>46</v>
      </c>
      <c r="L16" s="25"/>
      <c r="M16" s="25"/>
      <c r="N16" s="43">
        <f t="shared" si="0"/>
        <v>428</v>
      </c>
      <c r="O16" s="91" t="s">
        <v>201</v>
      </c>
      <c r="P16" s="39"/>
      <c r="Q16" s="45"/>
    </row>
    <row r="17" spans="1:17" ht="39.75" customHeight="1">
      <c r="A17" s="23"/>
      <c r="B17" s="24" t="s">
        <v>115</v>
      </c>
      <c r="C17" s="25"/>
      <c r="D17" s="25">
        <v>4</v>
      </c>
      <c r="E17" s="25">
        <v>5</v>
      </c>
      <c r="F17" s="25"/>
      <c r="G17" s="25"/>
      <c r="H17" s="25"/>
      <c r="I17" s="25">
        <v>2</v>
      </c>
      <c r="J17" s="25"/>
      <c r="K17" s="25"/>
      <c r="L17" s="25"/>
      <c r="M17" s="25"/>
      <c r="N17" s="43">
        <f t="shared" si="0"/>
        <v>11</v>
      </c>
      <c r="O17" s="91" t="s">
        <v>203</v>
      </c>
      <c r="P17" s="39"/>
      <c r="Q17" s="45"/>
    </row>
    <row r="18" spans="1:17" ht="39.75" customHeight="1">
      <c r="A18" s="23"/>
      <c r="B18" s="24" t="s">
        <v>116</v>
      </c>
      <c r="C18" s="25">
        <v>11</v>
      </c>
      <c r="D18" s="25">
        <v>25</v>
      </c>
      <c r="E18" s="25">
        <v>22</v>
      </c>
      <c r="F18" s="25">
        <v>13</v>
      </c>
      <c r="G18" s="25"/>
      <c r="H18" s="25">
        <v>6</v>
      </c>
      <c r="I18" s="25"/>
      <c r="J18" s="25"/>
      <c r="K18" s="25"/>
      <c r="L18" s="25"/>
      <c r="M18" s="25">
        <v>2</v>
      </c>
      <c r="N18" s="43">
        <f t="shared" si="0"/>
        <v>79</v>
      </c>
      <c r="O18" s="91" t="s">
        <v>241</v>
      </c>
      <c r="P18" s="39"/>
      <c r="Q18" s="45"/>
    </row>
    <row r="19" spans="1:17" ht="39.75" customHeight="1">
      <c r="A19" s="23"/>
      <c r="B19" s="24" t="s">
        <v>117</v>
      </c>
      <c r="C19" s="25">
        <v>743</v>
      </c>
      <c r="D19" s="25">
        <v>157</v>
      </c>
      <c r="E19" s="25"/>
      <c r="F19" s="25"/>
      <c r="G19" s="25"/>
      <c r="H19" s="25"/>
      <c r="I19" s="25"/>
      <c r="J19" s="25"/>
      <c r="K19" s="25"/>
      <c r="L19" s="25"/>
      <c r="M19" s="25"/>
      <c r="N19" s="43">
        <f t="shared" si="0"/>
        <v>900</v>
      </c>
      <c r="O19" s="90" t="s">
        <v>136</v>
      </c>
      <c r="P19" s="39"/>
      <c r="Q19" s="45"/>
    </row>
    <row r="20" spans="1:17" ht="39.75" customHeight="1" thickBot="1">
      <c r="A20" s="23"/>
      <c r="B20" s="74" t="s">
        <v>118</v>
      </c>
      <c r="C20" s="92">
        <v>273</v>
      </c>
      <c r="D20" s="92"/>
      <c r="E20" s="49">
        <v>1</v>
      </c>
      <c r="F20" s="49"/>
      <c r="G20" s="49"/>
      <c r="H20" s="49">
        <v>6</v>
      </c>
      <c r="I20" s="49"/>
      <c r="J20" s="49"/>
      <c r="K20" s="49"/>
      <c r="L20" s="49"/>
      <c r="M20" s="49">
        <v>13</v>
      </c>
      <c r="N20" s="43">
        <f t="shared" si="0"/>
        <v>293</v>
      </c>
      <c r="O20" s="93" t="s">
        <v>202</v>
      </c>
      <c r="P20" s="39"/>
      <c r="Q20" s="45"/>
    </row>
    <row r="21" spans="1:17" ht="39.75" customHeight="1" thickBot="1">
      <c r="A21" s="23"/>
      <c r="B21" s="74" t="s">
        <v>137</v>
      </c>
      <c r="C21" s="49">
        <f aca="true" t="shared" si="1" ref="C21:N21">SUM(C4:C20)</f>
        <v>12927</v>
      </c>
      <c r="D21" s="49">
        <f t="shared" si="1"/>
        <v>9070</v>
      </c>
      <c r="E21" s="49">
        <f t="shared" si="1"/>
        <v>522</v>
      </c>
      <c r="F21" s="49">
        <f t="shared" si="1"/>
        <v>118</v>
      </c>
      <c r="G21" s="49">
        <f t="shared" si="1"/>
        <v>189</v>
      </c>
      <c r="H21" s="49">
        <f t="shared" si="1"/>
        <v>24</v>
      </c>
      <c r="I21" s="49">
        <f t="shared" si="1"/>
        <v>202</v>
      </c>
      <c r="J21" s="49">
        <f t="shared" si="1"/>
        <v>65</v>
      </c>
      <c r="K21" s="49">
        <f t="shared" si="1"/>
        <v>227</v>
      </c>
      <c r="L21" s="49">
        <f t="shared" si="1"/>
        <v>138</v>
      </c>
      <c r="M21" s="49">
        <f t="shared" si="1"/>
        <v>1312</v>
      </c>
      <c r="N21" s="52">
        <f t="shared" si="1"/>
        <v>24794</v>
      </c>
      <c r="O21" s="94"/>
      <c r="P21" s="39"/>
      <c r="Q21" s="45"/>
    </row>
  </sheetData>
  <mergeCells count="8">
    <mergeCell ref="O2:O3"/>
    <mergeCell ref="C2:C3"/>
    <mergeCell ref="I2:I3"/>
    <mergeCell ref="J2:J3"/>
    <mergeCell ref="M2:M3"/>
    <mergeCell ref="K2:K3"/>
    <mergeCell ref="D2:D3"/>
    <mergeCell ref="N2:N3"/>
  </mergeCells>
  <printOptions horizontalCentered="1" verticalCentered="1"/>
  <pageMargins left="0.5905511811023623" right="0.7874015748031497" top="0.5905511811023623" bottom="0.35433070866141736" header="0.3937007874015748" footer="0.5118110236220472"/>
  <pageSetup blackAndWhite="1" horizontalDpi="240" verticalDpi="24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